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3"/>
  </bookViews>
  <sheets>
    <sheet name="Balance Sheet " sheetId="1" r:id="rId1"/>
    <sheet name="Income Statement" sheetId="2" r:id="rId2"/>
    <sheet name="Equity" sheetId="3" r:id="rId3"/>
    <sheet name="Cash Flow" sheetId="4" r:id="rId4"/>
  </sheets>
  <definedNames>
    <definedName name="_xlnm.Print_Area" localSheetId="3">'Cash Flow'!$B$1:$F$51</definedName>
    <definedName name="_xlnm.Print_Area" localSheetId="2">'Equity'!$B$1:$G$57</definedName>
    <definedName name="_xlnm.Print_Area" localSheetId="1">'Income Statement'!$A$1:$I$42</definedName>
  </definedNames>
  <calcPr fullCalcOnLoad="1"/>
</workbook>
</file>

<file path=xl/sharedStrings.xml><?xml version="1.0" encoding="utf-8"?>
<sst xmlns="http://schemas.openxmlformats.org/spreadsheetml/2006/main" count="176" uniqueCount="136">
  <si>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</si>
  <si>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</si>
  <si>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</si>
  <si>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</si>
  <si>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</si>
  <si>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</si>
  <si>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</si>
  <si>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</si>
  <si>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</si>
  <si>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</si>
  <si>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</si>
  <si>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</si>
  <si>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</si>
  <si>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</si>
  <si>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</si>
  <si>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Current Liabilities</t>
  </si>
  <si>
    <t>Share Capital</t>
  </si>
  <si>
    <t>Reserves</t>
  </si>
  <si>
    <t>N/A denotes "Not Applicable"</t>
  </si>
  <si>
    <t>Revenue</t>
  </si>
  <si>
    <t>Property, plant and equipment</t>
  </si>
  <si>
    <t>(ii)  Fully diluted</t>
  </si>
  <si>
    <t xml:space="preserve"> Inventories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</si>
  <si>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</si>
  <si>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</si>
  <si>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</si>
  <si>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</si>
  <si>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</si>
  <si>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Taxation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</si>
  <si>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</si>
  <si>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</si>
  <si>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</si>
  <si>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</si>
  <si>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</si>
  <si>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</si>
  <si>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change in operating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</si>
  <si>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</si>
  <si>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</si>
  <si>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</si>
  <si>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</si>
  <si>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</si>
  <si>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</si>
  <si>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</si>
  <si>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</si>
  <si>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</si>
  <si>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</si>
  <si>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</si>
  <si>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</si>
  <si>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Rental received </t>
  </si>
  <si>
    <t>Purchase of investments</t>
  </si>
  <si>
    <t>(The condensed Consolidated Cash Flow Statement should be read in conjunction with the</t>
  </si>
  <si>
    <t>(i)  Basic  (sen)</t>
  </si>
  <si>
    <t>Net Change in Cash and Cash Equivalents</t>
  </si>
  <si>
    <t>Net cash used in investing activities</t>
  </si>
  <si>
    <t>Proceeds from disposal of investments</t>
  </si>
  <si>
    <t xml:space="preserve"> Tax recoverable</t>
  </si>
  <si>
    <t>Cash &amp; Cash Equivalents at end of period</t>
  </si>
  <si>
    <t>Cash &amp; Cash Equivalents at beginning of period</t>
  </si>
  <si>
    <t>Net assets per share (RM)</t>
  </si>
  <si>
    <t>ASSETS</t>
  </si>
  <si>
    <t>Non-current assets</t>
  </si>
  <si>
    <t>Current assets</t>
  </si>
  <si>
    <t xml:space="preserve"> Trade receivables and other receivables</t>
  </si>
  <si>
    <t>TOTAL ASSETS</t>
  </si>
  <si>
    <t>EQUITY AND LIABILITIES</t>
  </si>
  <si>
    <t>Total equity</t>
  </si>
  <si>
    <t>Non-current liabilities</t>
  </si>
  <si>
    <t xml:space="preserve"> Trade and other payables</t>
  </si>
  <si>
    <t>TOTAL EQUITY AND LIABILITIES</t>
  </si>
  <si>
    <t>Total liabilities</t>
  </si>
  <si>
    <t>attached to the interim financial statements)</t>
  </si>
  <si>
    <t xml:space="preserve">CONDENSED CONSOLIDATED INCOME STATEMENT </t>
  </si>
  <si>
    <t>(The figures have not been audited)</t>
  </si>
  <si>
    <t>(The condensed Consolidated Income Statement should be read in conjunction with the Annual Financial Report</t>
  </si>
  <si>
    <t xml:space="preserve">CONDENSED CONSOLIDATED STATEMENT OF CHANGES IN EQUITY </t>
  </si>
  <si>
    <t>interim financial statements)</t>
  </si>
  <si>
    <t>CONDENSED CONSOLIDATED CASH FLOW STATEMENT</t>
  </si>
  <si>
    <t>Cash flows from operating activities</t>
  </si>
  <si>
    <t>Cash flows from investing activities</t>
  </si>
  <si>
    <t>Currency translation differences</t>
  </si>
  <si>
    <t>Attributable to equity holders of the parent</t>
  </si>
  <si>
    <t>Other income</t>
  </si>
  <si>
    <t>Finance costs</t>
  </si>
  <si>
    <t>Attributable to:</t>
  </si>
  <si>
    <t>Equity holders of the parent</t>
  </si>
  <si>
    <t>Earnings per share attributable                            to equity holders of the parent :</t>
  </si>
  <si>
    <t>Equity attributable to equity holders of the parent</t>
  </si>
  <si>
    <t>Retained profits</t>
  </si>
  <si>
    <t>Deferred tax</t>
  </si>
  <si>
    <t xml:space="preserve"> Cash and cash equivalents</t>
  </si>
  <si>
    <t>Profit  before tax</t>
  </si>
  <si>
    <t>Reserves attributable to capital</t>
  </si>
  <si>
    <t>2007</t>
  </si>
  <si>
    <t>Net income recognised in equity</t>
  </si>
  <si>
    <t>Realisation of revaluation reserve</t>
  </si>
  <si>
    <t xml:space="preserve"> upon depreciation</t>
  </si>
  <si>
    <t xml:space="preserve">Realisation of revaluation reserve </t>
  </si>
  <si>
    <t xml:space="preserve">  upon depreciation </t>
  </si>
  <si>
    <t>Provision for retirement benefits</t>
  </si>
  <si>
    <t>At 1 May 2007</t>
  </si>
  <si>
    <t xml:space="preserve">Net income recognised in equity </t>
  </si>
  <si>
    <t>Total recognised income and</t>
  </si>
  <si>
    <t>Investment properties</t>
  </si>
  <si>
    <t>Others investments</t>
  </si>
  <si>
    <t>Total non current assets</t>
  </si>
  <si>
    <t>Total current assets</t>
  </si>
  <si>
    <t>Total non current liabilities</t>
  </si>
  <si>
    <t>Total current liabilities</t>
  </si>
  <si>
    <t xml:space="preserve"> Current tax liabilities</t>
  </si>
  <si>
    <t>Profit before tax</t>
  </si>
  <si>
    <t>Purchase of property, plant and equipment</t>
  </si>
  <si>
    <t>2008</t>
  </si>
  <si>
    <t>30/04/2008</t>
  </si>
  <si>
    <t>31/07/2008</t>
  </si>
  <si>
    <t>31/07/2007</t>
  </si>
  <si>
    <t>FOR THE QUARTER ENDED 31 JULY 2008</t>
  </si>
  <si>
    <t>AS AT 31 JULY 2008</t>
  </si>
  <si>
    <t xml:space="preserve">Financial Report for the year ended 30 April 2008 and the accompanying explanatory notes </t>
  </si>
  <si>
    <t>for the year ended 30 April 2008 and the accompanying explanatory notes attached to the interim financial statements)</t>
  </si>
  <si>
    <t>3 months ended</t>
  </si>
  <si>
    <t xml:space="preserve"> 31 July 2008</t>
  </si>
  <si>
    <t>Net profit for the period</t>
  </si>
  <si>
    <t xml:space="preserve"> 31 July 2007</t>
  </si>
  <si>
    <t>At 1 May 2008</t>
  </si>
  <si>
    <t>Financial Report for the year ended 30 April 2008 and the accompanying explanatory notes attached to the</t>
  </si>
  <si>
    <t>3 months ended 31 July</t>
  </si>
  <si>
    <t>Annual Financial Report for the year ended 30 April 2008 and the accompanying explanatory notes</t>
  </si>
  <si>
    <t>Profit for the period</t>
  </si>
  <si>
    <t>Leasehold land use rights</t>
  </si>
  <si>
    <t>Deferred tax assets</t>
  </si>
  <si>
    <t xml:space="preserve"> expenditure for the period</t>
  </si>
  <si>
    <t>At 31 July 2008</t>
  </si>
  <si>
    <t>At 31 July 2007</t>
  </si>
  <si>
    <t>Dividends received</t>
  </si>
  <si>
    <t>Proceeds from disposal of plant and equipment</t>
  </si>
  <si>
    <t>Net cash flow from/(used in) operating activities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</si>
</sst>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_(* #,##0_);_(* \(#,##0\);_(* &quot;-&quot;??_);_(@_)"/>
    <numFmt numFmtId="183" formatCode="_(* #,##0.0_);_(* \(#,##0.0\);_(* &quot;-&quot;??_);_(@_)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_);_(@_)"/>
    <numFmt numFmtId="187" formatCode="_(* #,##0.0000_);_(* \(#,##0.0000\);_(* &quot;-&quot;??_);_(@_)"/>
    <numFmt numFmtId="188" formatCode="0.0"/>
    <numFmt numFmtId="189" formatCode="mm/dd/yy"/>
    <numFmt numFmtId="190" formatCode="[$-409]h:mm:ss\ AM/PM"/>
    <numFmt numFmtId="191" formatCode="[$-409]dddd\,\ mmmm\ dd\,\ yyyy"/>
    <numFmt numFmtId="192" formatCode="mm/dd/yy;@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.000_);_(* \(#,##0.000\);_(* &quot;-&quot;???_);_(@_)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_);\(0\)"/>
  </numFmts>
  <fonts count="48">
    <font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82" fontId="3" fillId="0" borderId="0" xfId="42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182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18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5" fontId="4" fillId="0" borderId="0" xfId="0" applyNumberFormat="1" applyFont="1" applyFill="1" applyAlignment="1" quotePrefix="1">
      <alignment horizontal="center"/>
    </xf>
    <xf numFmtId="182" fontId="3" fillId="0" borderId="0" xfId="42" applyNumberFormat="1" applyFont="1" applyFill="1" applyAlignment="1">
      <alignment/>
    </xf>
    <xf numFmtId="15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15" fontId="1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2" fontId="3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7" fontId="3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 horizontal="left" vertical="center"/>
    </xf>
    <xf numFmtId="185" fontId="0" fillId="0" borderId="0" xfId="0" applyNumberFormat="1" applyAlignment="1">
      <alignment/>
    </xf>
    <xf numFmtId="37" fontId="3" fillId="0" borderId="0" xfId="42" applyNumberFormat="1" applyFont="1" applyFill="1" applyAlignment="1">
      <alignment/>
    </xf>
    <xf numFmtId="37" fontId="4" fillId="0" borderId="0" xfId="42" applyNumberFormat="1" applyFont="1" applyFill="1" applyAlignment="1">
      <alignment vertical="center"/>
    </xf>
    <xf numFmtId="37" fontId="4" fillId="0" borderId="0" xfId="42" applyNumberFormat="1" applyFont="1" applyAlignment="1">
      <alignment vertical="center"/>
    </xf>
    <xf numFmtId="37" fontId="3" fillId="0" borderId="0" xfId="0" applyNumberFormat="1" applyFont="1" applyAlignment="1">
      <alignment/>
    </xf>
    <xf numFmtId="37" fontId="3" fillId="0" borderId="0" xfId="42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10" xfId="42" applyNumberFormat="1" applyFont="1" applyFill="1" applyBorder="1" applyAlignment="1">
      <alignment/>
    </xf>
    <xf numFmtId="37" fontId="3" fillId="0" borderId="0" xfId="42" applyNumberFormat="1" applyFont="1" applyFill="1" applyAlignment="1">
      <alignment horizontal="right"/>
    </xf>
    <xf numFmtId="37" fontId="3" fillId="0" borderId="0" xfId="42" applyNumberFormat="1" applyFont="1" applyBorder="1" applyAlignment="1">
      <alignment horizontal="right"/>
    </xf>
    <xf numFmtId="37" fontId="3" fillId="0" borderId="0" xfId="42" applyNumberFormat="1" applyFont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10" xfId="42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37" fontId="3" fillId="0" borderId="10" xfId="42" applyNumberFormat="1" applyFont="1" applyFill="1" applyBorder="1" applyAlignment="1">
      <alignment horizontal="right"/>
    </xf>
    <xf numFmtId="37" fontId="3" fillId="0" borderId="0" xfId="42" applyNumberFormat="1" applyFont="1" applyFill="1" applyAlignment="1">
      <alignment/>
    </xf>
    <xf numFmtId="37" fontId="3" fillId="0" borderId="0" xfId="42" applyNumberFormat="1" applyFont="1" applyBorder="1" applyAlignment="1">
      <alignment/>
    </xf>
    <xf numFmtId="37" fontId="3" fillId="0" borderId="0" xfId="42" applyNumberFormat="1" applyFont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Fill="1" applyBorder="1" applyAlignment="1">
      <alignment/>
    </xf>
    <xf numFmtId="37" fontId="3" fillId="0" borderId="10" xfId="42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37" fontId="3" fillId="0" borderId="10" xfId="42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37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4" fillId="0" borderId="0" xfId="42" applyNumberFormat="1" applyFont="1" applyBorder="1" applyAlignment="1">
      <alignment/>
    </xf>
    <xf numFmtId="37" fontId="4" fillId="0" borderId="0" xfId="42" applyNumberFormat="1" applyFont="1" applyFill="1" applyAlignment="1">
      <alignment/>
    </xf>
    <xf numFmtId="37" fontId="3" fillId="0" borderId="0" xfId="42" applyNumberFormat="1" applyFont="1" applyAlignment="1">
      <alignment vertical="center"/>
    </xf>
    <xf numFmtId="37" fontId="4" fillId="0" borderId="10" xfId="42" applyNumberFormat="1" applyFont="1" applyFill="1" applyBorder="1" applyAlignment="1">
      <alignment/>
    </xf>
    <xf numFmtId="37" fontId="4" fillId="0" borderId="10" xfId="42" applyNumberFormat="1" applyFont="1" applyFill="1" applyBorder="1" applyAlignment="1">
      <alignment vertical="center"/>
    </xf>
    <xf numFmtId="37" fontId="4" fillId="0" borderId="10" xfId="42" applyNumberFormat="1" applyFont="1" applyBorder="1" applyAlignment="1">
      <alignment vertical="center"/>
    </xf>
    <xf numFmtId="37" fontId="0" fillId="0" borderId="0" xfId="0" applyNumberFormat="1" applyAlignment="1">
      <alignment vertical="center"/>
    </xf>
    <xf numFmtId="37" fontId="4" fillId="0" borderId="0" xfId="42" applyNumberFormat="1" applyFont="1" applyAlignment="1">
      <alignment/>
    </xf>
    <xf numFmtId="37" fontId="3" fillId="0" borderId="12" xfId="42" applyNumberFormat="1" applyFont="1" applyBorder="1" applyAlignment="1">
      <alignment/>
    </xf>
    <xf numFmtId="37" fontId="3" fillId="0" borderId="0" xfId="59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4" fillId="0" borderId="10" xfId="42" applyNumberFormat="1" applyFont="1" applyBorder="1" applyAlignment="1">
      <alignment/>
    </xf>
    <xf numFmtId="37" fontId="4" fillId="0" borderId="0" xfId="42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43" fontId="3" fillId="0" borderId="0" xfId="42" applyFont="1" applyAlignment="1">
      <alignment/>
    </xf>
    <xf numFmtId="43" fontId="3" fillId="0" borderId="10" xfId="42" applyFont="1" applyBorder="1" applyAlignment="1">
      <alignment/>
    </xf>
    <xf numFmtId="43" fontId="4" fillId="0" borderId="0" xfId="42" applyFont="1" applyBorder="1" applyAlignment="1">
      <alignment/>
    </xf>
    <xf numFmtId="43" fontId="4" fillId="0" borderId="0" xfId="42" applyFont="1" applyFill="1" applyAlignment="1">
      <alignment/>
    </xf>
    <xf numFmtId="43" fontId="3" fillId="0" borderId="0" xfId="42" applyFont="1" applyAlignment="1">
      <alignment vertical="center"/>
    </xf>
    <xf numFmtId="43" fontId="3" fillId="0" borderId="10" xfId="42" applyFont="1" applyBorder="1" applyAlignment="1">
      <alignment vertical="center"/>
    </xf>
    <xf numFmtId="43" fontId="4" fillId="0" borderId="0" xfId="42" applyFont="1" applyAlignment="1">
      <alignment/>
    </xf>
    <xf numFmtId="43" fontId="0" fillId="0" borderId="0" xfId="42" applyFont="1" applyBorder="1" applyAlignment="1">
      <alignment/>
    </xf>
    <xf numFmtId="43" fontId="3" fillId="0" borderId="0" xfId="42" applyFont="1" applyBorder="1" applyAlignment="1">
      <alignment/>
    </xf>
    <xf numFmtId="43" fontId="4" fillId="0" borderId="10" xfId="42" applyFont="1" applyBorder="1" applyAlignment="1">
      <alignment/>
    </xf>
    <xf numFmtId="37" fontId="3" fillId="0" borderId="0" xfId="42" applyNumberFormat="1" applyFont="1" applyFill="1" applyBorder="1" applyAlignment="1">
      <alignment horizontal="right"/>
    </xf>
    <xf numFmtId="37" fontId="3" fillId="0" borderId="0" xfId="42" applyNumberFormat="1" applyFont="1" applyFill="1" applyBorder="1" applyAlignment="1">
      <alignment horizontal="right" vertical="center"/>
    </xf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 quotePrefix="1">
      <alignment horizontal="right"/>
    </xf>
    <xf numFmtId="37" fontId="3" fillId="0" borderId="10" xfId="0" applyNumberFormat="1" applyFont="1" applyBorder="1" applyAlignment="1" quotePrefix="1">
      <alignment horizontal="right"/>
    </xf>
    <xf numFmtId="37" fontId="3" fillId="0" borderId="12" xfId="42" applyNumberFormat="1" applyFont="1" applyFill="1" applyBorder="1" applyAlignment="1">
      <alignment horizontal="right"/>
    </xf>
    <xf numFmtId="37" fontId="3" fillId="0" borderId="12" xfId="0" applyNumberFormat="1" applyFont="1" applyBorder="1" applyAlignment="1">
      <alignment horizontal="right"/>
    </xf>
    <xf numFmtId="37" fontId="3" fillId="0" borderId="12" xfId="42" applyNumberFormat="1" applyFont="1" applyBorder="1" applyAlignment="1">
      <alignment horizontal="right"/>
    </xf>
    <xf numFmtId="37" fontId="3" fillId="0" borderId="13" xfId="42" applyNumberFormat="1" applyFont="1" applyBorder="1" applyAlignment="1">
      <alignment horizontal="right"/>
    </xf>
    <xf numFmtId="37" fontId="3" fillId="0" borderId="13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43" fontId="3" fillId="0" borderId="0" xfId="42" applyFont="1" applyFill="1" applyBorder="1" applyAlignment="1">
      <alignment horizontal="right"/>
    </xf>
    <xf numFmtId="43" fontId="3" fillId="0" borderId="0" xfId="42" applyFont="1" applyBorder="1" applyAlignment="1">
      <alignment horizontal="right"/>
    </xf>
    <xf numFmtId="39" fontId="3" fillId="0" borderId="12" xfId="42" applyNumberFormat="1" applyFont="1" applyBorder="1" applyAlignment="1">
      <alignment horizontal="right"/>
    </xf>
    <xf numFmtId="39" fontId="3" fillId="0" borderId="0" xfId="42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7" fontId="3" fillId="0" borderId="14" xfId="42" applyNumberFormat="1" applyFont="1" applyFill="1" applyBorder="1" applyAlignment="1">
      <alignment vertical="center"/>
    </xf>
    <xf numFmtId="37" fontId="3" fillId="0" borderId="0" xfId="42" applyNumberFormat="1" applyFont="1" applyFill="1" applyBorder="1" applyAlignment="1">
      <alignment/>
    </xf>
    <xf numFmtId="37" fontId="3" fillId="0" borderId="0" xfId="42" applyNumberFormat="1" applyFont="1" applyBorder="1" applyAlignment="1">
      <alignment vertical="center"/>
    </xf>
    <xf numFmtId="37" fontId="3" fillId="0" borderId="0" xfId="0" applyNumberFormat="1" applyFont="1" applyFill="1" applyBorder="1" applyAlignment="1">
      <alignment/>
    </xf>
    <xf numFmtId="37" fontId="3" fillId="0" borderId="12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0" borderId="14" xfId="0" applyNumberFormat="1" applyFont="1" applyFill="1" applyBorder="1" applyAlignment="1">
      <alignment/>
    </xf>
    <xf numFmtId="37" fontId="4" fillId="0" borderId="0" xfId="42" applyNumberFormat="1" applyFont="1" applyFill="1" applyBorder="1" applyAlignment="1">
      <alignment/>
    </xf>
    <xf numFmtId="37" fontId="4" fillId="0" borderId="0" xfId="42" applyNumberFormat="1" applyFont="1" applyBorder="1" applyAlignment="1">
      <alignment vertical="center"/>
    </xf>
    <xf numFmtId="37" fontId="4" fillId="0" borderId="0" xfId="42" applyNumberFormat="1" applyFont="1" applyBorder="1" applyAlignment="1">
      <alignment/>
    </xf>
    <xf numFmtId="39" fontId="3" fillId="0" borderId="12" xfId="42" applyNumberFormat="1" applyFont="1" applyFill="1" applyBorder="1" applyAlignment="1">
      <alignment/>
    </xf>
    <xf numFmtId="39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7</xdr:row>
      <xdr:rowOff>85725</xdr:rowOff>
    </xdr:from>
    <xdr:to>
      <xdr:col>6</xdr:col>
      <xdr:colOff>638175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924550" y="1466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114300</xdr:rowOff>
    </xdr:from>
    <xdr:to>
      <xdr:col>2</xdr:col>
      <xdr:colOff>609600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2590800" y="1495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3">
      <selection activeCell="B45" sqref="B45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46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2:4" s="3" customFormat="1" ht="18.75">
      <c r="B1" s="1" t="s">
        <v>25</v>
      </c>
      <c r="D1" s="47"/>
    </row>
    <row r="2" spans="2:4" s="3" customFormat="1" ht="12.75">
      <c r="B2" s="4" t="s">
        <v>0</v>
      </c>
      <c r="D2" s="47"/>
    </row>
    <row r="3" spans="1:4" s="3" customFormat="1" ht="12">
      <c r="A3" s="5"/>
      <c r="B3" s="2"/>
      <c r="D3" s="47"/>
    </row>
    <row r="4" spans="1:2" ht="12.75">
      <c r="A4" s="6"/>
      <c r="B4" s="24" t="s">
        <v>26</v>
      </c>
    </row>
    <row r="5" spans="1:2" ht="18" customHeight="1">
      <c r="A5" s="6"/>
      <c r="B5" s="24" t="s">
        <v>116</v>
      </c>
    </row>
    <row r="6" spans="1:6" ht="18" customHeight="1">
      <c r="A6" s="6"/>
      <c r="B6" s="7"/>
      <c r="D6" s="48"/>
      <c r="F6" s="31"/>
    </row>
    <row r="7" spans="1:6" ht="18" customHeight="1">
      <c r="A7" s="6"/>
      <c r="B7" s="7"/>
      <c r="D7" s="49" t="s">
        <v>23</v>
      </c>
      <c r="E7" s="33"/>
      <c r="F7" s="32" t="s">
        <v>24</v>
      </c>
    </row>
    <row r="8" spans="4:6" ht="12.75">
      <c r="D8" s="49" t="s">
        <v>14</v>
      </c>
      <c r="E8" s="34"/>
      <c r="F8" s="32" t="s">
        <v>14</v>
      </c>
    </row>
    <row r="9" spans="4:6" ht="12.75">
      <c r="D9" s="50" t="s">
        <v>113</v>
      </c>
      <c r="E9" s="35"/>
      <c r="F9" s="50" t="s">
        <v>112</v>
      </c>
    </row>
    <row r="10" spans="4:6" ht="12.75">
      <c r="D10" s="49" t="s">
        <v>10</v>
      </c>
      <c r="E10" s="33"/>
      <c r="F10" s="32" t="s">
        <v>10</v>
      </c>
    </row>
    <row r="11" ht="12.75">
      <c r="F11" s="7"/>
    </row>
    <row r="12" ht="12.75">
      <c r="B12" s="13" t="s">
        <v>59</v>
      </c>
    </row>
    <row r="14" ht="12.75">
      <c r="B14" s="13" t="s">
        <v>60</v>
      </c>
    </row>
    <row r="15" spans="2:6" ht="15" customHeight="1">
      <c r="B15" s="23" t="s">
        <v>20</v>
      </c>
      <c r="D15" s="71">
        <v>86174</v>
      </c>
      <c r="E15" s="75"/>
      <c r="F15" s="75">
        <v>83828</v>
      </c>
    </row>
    <row r="16" spans="2:6" ht="15" customHeight="1">
      <c r="B16" s="23" t="s">
        <v>128</v>
      </c>
      <c r="D16" s="71">
        <v>9237</v>
      </c>
      <c r="E16" s="75"/>
      <c r="F16" s="75">
        <v>9375</v>
      </c>
    </row>
    <row r="17" spans="2:6" ht="15" customHeight="1">
      <c r="B17" s="23" t="s">
        <v>102</v>
      </c>
      <c r="D17" s="71">
        <v>13431</v>
      </c>
      <c r="E17" s="75"/>
      <c r="F17" s="75">
        <v>13464</v>
      </c>
    </row>
    <row r="18" spans="2:7" ht="15" customHeight="1">
      <c r="B18" s="23" t="s">
        <v>103</v>
      </c>
      <c r="D18" s="71">
        <v>8508</v>
      </c>
      <c r="E18" s="75"/>
      <c r="F18" s="75">
        <v>6084</v>
      </c>
      <c r="G18" s="27"/>
    </row>
    <row r="19" spans="2:7" ht="15" customHeight="1">
      <c r="B19" s="23" t="s">
        <v>129</v>
      </c>
      <c r="D19" s="71">
        <v>157</v>
      </c>
      <c r="E19" s="75"/>
      <c r="F19" s="75">
        <v>27</v>
      </c>
      <c r="G19" s="27"/>
    </row>
    <row r="20" spans="1:7" s="52" customFormat="1" ht="18.75" customHeight="1">
      <c r="A20" s="57"/>
      <c r="B20" s="69" t="s">
        <v>104</v>
      </c>
      <c r="D20" s="145">
        <f>SUM(D15:D19)</f>
        <v>117507</v>
      </c>
      <c r="E20" s="103"/>
      <c r="F20" s="145">
        <f>SUM(F15:F19)</f>
        <v>112778</v>
      </c>
      <c r="G20" s="59"/>
    </row>
    <row r="21" spans="4:6" ht="12.75">
      <c r="D21" s="71"/>
      <c r="E21" s="75"/>
      <c r="F21" s="75"/>
    </row>
    <row r="22" spans="2:6" ht="15.75" customHeight="1">
      <c r="B22" s="13" t="s">
        <v>61</v>
      </c>
      <c r="D22" s="71"/>
      <c r="E22" s="75"/>
      <c r="F22" s="75"/>
    </row>
    <row r="23" spans="2:6" ht="15" customHeight="1">
      <c r="B23" s="23" t="s">
        <v>22</v>
      </c>
      <c r="D23" s="146">
        <v>15880</v>
      </c>
      <c r="E23" s="64"/>
      <c r="F23" s="64">
        <v>11529</v>
      </c>
    </row>
    <row r="24" spans="2:6" ht="15" customHeight="1">
      <c r="B24" s="23" t="s">
        <v>62</v>
      </c>
      <c r="D24" s="146">
        <f>36961</f>
        <v>36961</v>
      </c>
      <c r="E24" s="64"/>
      <c r="F24" s="64">
        <v>38531</v>
      </c>
    </row>
    <row r="25" spans="2:6" ht="15" customHeight="1">
      <c r="B25" s="23" t="s">
        <v>55</v>
      </c>
      <c r="D25" s="146">
        <v>4798</v>
      </c>
      <c r="E25" s="64"/>
      <c r="F25" s="64">
        <v>5140</v>
      </c>
    </row>
    <row r="26" spans="2:6" ht="15" customHeight="1">
      <c r="B26" s="23" t="s">
        <v>89</v>
      </c>
      <c r="D26" s="146">
        <v>30738</v>
      </c>
      <c r="E26" s="64"/>
      <c r="F26" s="64">
        <v>32885</v>
      </c>
    </row>
    <row r="27" spans="1:6" s="52" customFormat="1" ht="18.75" customHeight="1">
      <c r="A27" s="57"/>
      <c r="B27" s="69" t="s">
        <v>105</v>
      </c>
      <c r="D27" s="145">
        <f>SUM(D23:D26)</f>
        <v>88377</v>
      </c>
      <c r="E27" s="147"/>
      <c r="F27" s="145">
        <f>SUM(F23:F26)</f>
        <v>88085</v>
      </c>
    </row>
    <row r="28" spans="4:6" ht="4.5" customHeight="1">
      <c r="D28" s="148"/>
      <c r="E28" s="76"/>
      <c r="F28" s="76"/>
    </row>
    <row r="29" spans="4:6" ht="12.75">
      <c r="D29" s="148"/>
      <c r="E29" s="76"/>
      <c r="F29" s="76"/>
    </row>
    <row r="30" spans="2:6" ht="13.5" thickBot="1">
      <c r="B30" s="13" t="s">
        <v>63</v>
      </c>
      <c r="D30" s="149">
        <f>D20+D27</f>
        <v>205884</v>
      </c>
      <c r="E30" s="76"/>
      <c r="F30" s="149">
        <f>F20+F27</f>
        <v>200863</v>
      </c>
    </row>
    <row r="31" spans="4:6" ht="13.5" thickTop="1">
      <c r="D31" s="148"/>
      <c r="E31" s="76"/>
      <c r="F31" s="76"/>
    </row>
    <row r="32" spans="2:6" ht="12.75">
      <c r="B32" s="13" t="s">
        <v>64</v>
      </c>
      <c r="D32" s="148"/>
      <c r="E32" s="76"/>
      <c r="F32" s="76"/>
    </row>
    <row r="33" spans="2:6" ht="17.25" customHeight="1">
      <c r="B33" s="13" t="s">
        <v>86</v>
      </c>
      <c r="D33" s="148"/>
      <c r="E33" s="76"/>
      <c r="F33" s="76"/>
    </row>
    <row r="34" spans="2:6" ht="15" customHeight="1">
      <c r="B34" s="23" t="s">
        <v>16</v>
      </c>
      <c r="D34" s="71">
        <v>80000</v>
      </c>
      <c r="E34" s="75"/>
      <c r="F34" s="75">
        <v>80000</v>
      </c>
    </row>
    <row r="35" spans="2:6" ht="15" customHeight="1">
      <c r="B35" s="23" t="s">
        <v>91</v>
      </c>
      <c r="D35" s="71">
        <v>8319</v>
      </c>
      <c r="E35" s="75"/>
      <c r="F35" s="75">
        <v>8330</v>
      </c>
    </row>
    <row r="36" spans="2:6" ht="15" customHeight="1">
      <c r="B36" s="23" t="s">
        <v>87</v>
      </c>
      <c r="D36" s="71">
        <v>94803</v>
      </c>
      <c r="E36" s="75"/>
      <c r="F36" s="64">
        <v>88714</v>
      </c>
    </row>
    <row r="37" spans="1:6" s="52" customFormat="1" ht="18.75" customHeight="1">
      <c r="A37" s="57"/>
      <c r="B37" s="58" t="s">
        <v>65</v>
      </c>
      <c r="D37" s="150">
        <f>SUM(D34:D36)</f>
        <v>183122</v>
      </c>
      <c r="E37" s="151"/>
      <c r="F37" s="150">
        <f>SUM(F34:F36)</f>
        <v>177044</v>
      </c>
    </row>
    <row r="38" spans="4:6" ht="12.75">
      <c r="D38" s="148"/>
      <c r="E38" s="76"/>
      <c r="F38" s="76"/>
    </row>
    <row r="39" spans="2:6" ht="18" customHeight="1">
      <c r="B39" s="13" t="s">
        <v>66</v>
      </c>
      <c r="D39" s="148"/>
      <c r="E39" s="76"/>
      <c r="F39" s="76"/>
    </row>
    <row r="40" spans="2:6" ht="14.25" customHeight="1">
      <c r="B40" s="23" t="s">
        <v>98</v>
      </c>
      <c r="D40" s="146">
        <v>1487</v>
      </c>
      <c r="E40" s="75"/>
      <c r="F40" s="64">
        <v>1497</v>
      </c>
    </row>
    <row r="41" spans="2:6" ht="14.25" customHeight="1">
      <c r="B41" s="23" t="s">
        <v>88</v>
      </c>
      <c r="D41" s="146">
        <v>12953</v>
      </c>
      <c r="E41" s="64"/>
      <c r="F41" s="64">
        <v>12738</v>
      </c>
    </row>
    <row r="42" spans="2:6" ht="12.75">
      <c r="B42" s="13" t="s">
        <v>106</v>
      </c>
      <c r="D42" s="152">
        <f>SUM(D40:D41)</f>
        <v>14440</v>
      </c>
      <c r="E42" s="76"/>
      <c r="F42" s="152">
        <f>SUM(F40:F41)</f>
        <v>14235</v>
      </c>
    </row>
    <row r="43" spans="4:6" ht="12.75">
      <c r="D43" s="148"/>
      <c r="E43" s="76"/>
      <c r="F43" s="76"/>
    </row>
    <row r="44" spans="2:6" ht="15.75" customHeight="1">
      <c r="B44" s="13" t="s">
        <v>15</v>
      </c>
      <c r="D44" s="146"/>
      <c r="E44" s="64"/>
      <c r="F44" s="64"/>
    </row>
    <row r="45" spans="2:6" ht="15" customHeight="1">
      <c r="B45" s="23" t="s">
        <v>67</v>
      </c>
      <c r="D45" s="146">
        <v>7946</v>
      </c>
      <c r="E45" s="64"/>
      <c r="F45" s="64">
        <v>9274</v>
      </c>
    </row>
    <row r="46" spans="2:6" ht="15" customHeight="1">
      <c r="B46" s="23" t="s">
        <v>108</v>
      </c>
      <c r="D46" s="158">
        <v>376</v>
      </c>
      <c r="E46" s="64"/>
      <c r="F46" s="64">
        <v>310</v>
      </c>
    </row>
    <row r="47" spans="1:6" s="52" customFormat="1" ht="18.75" customHeight="1">
      <c r="A47" s="57"/>
      <c r="B47" s="58" t="s">
        <v>107</v>
      </c>
      <c r="D47" s="145">
        <f>SUM(D45:D46)</f>
        <v>8322</v>
      </c>
      <c r="E47" s="147"/>
      <c r="F47" s="145">
        <f>SUM(F45:F46)</f>
        <v>9584</v>
      </c>
    </row>
    <row r="48" spans="4:6" ht="15.75" customHeight="1">
      <c r="D48" s="146"/>
      <c r="E48" s="64"/>
      <c r="F48" s="64"/>
    </row>
    <row r="49" spans="2:6" ht="14.25" customHeight="1">
      <c r="B49" s="13" t="s">
        <v>69</v>
      </c>
      <c r="D49" s="78">
        <f>+D47+D42</f>
        <v>22762</v>
      </c>
      <c r="E49" s="75"/>
      <c r="F49" s="78">
        <f>+F47+F42</f>
        <v>23819</v>
      </c>
    </row>
    <row r="50" spans="4:6" ht="16.5" customHeight="1">
      <c r="D50" s="153"/>
      <c r="E50" s="154"/>
      <c r="F50" s="155"/>
    </row>
    <row r="51" spans="2:6" ht="14.25" customHeight="1" thickBot="1">
      <c r="B51" s="13" t="s">
        <v>68</v>
      </c>
      <c r="D51" s="149">
        <f>+D49+D37</f>
        <v>205884</v>
      </c>
      <c r="E51" s="76"/>
      <c r="F51" s="149">
        <f>+F49+F37</f>
        <v>200863</v>
      </c>
    </row>
    <row r="52" spans="4:6" ht="13.5" thickTop="1">
      <c r="D52" s="66"/>
      <c r="E52" s="74"/>
      <c r="F52" s="74"/>
    </row>
    <row r="53" spans="4:6" ht="12.75">
      <c r="D53" s="66"/>
      <c r="E53" s="74"/>
      <c r="F53" s="74"/>
    </row>
    <row r="54" spans="2:6" ht="22.5" customHeight="1" thickBot="1">
      <c r="B54" s="8" t="s">
        <v>58</v>
      </c>
      <c r="C54" s="13"/>
      <c r="D54" s="156">
        <v>2.29</v>
      </c>
      <c r="E54" s="157"/>
      <c r="F54" s="156">
        <v>2.21</v>
      </c>
    </row>
    <row r="55" spans="4:6" ht="13.5" thickTop="1">
      <c r="D55" s="42"/>
      <c r="E55" s="14"/>
      <c r="F55" s="14"/>
    </row>
    <row r="56" spans="4:6" ht="12.75">
      <c r="D56" s="42"/>
      <c r="E56" s="14"/>
      <c r="F56" s="14"/>
    </row>
    <row r="57" spans="4:6" ht="12.75">
      <c r="D57" s="42"/>
      <c r="E57" s="14"/>
      <c r="F57" s="14"/>
    </row>
    <row r="58" spans="4:6" ht="12.75">
      <c r="D58" s="42"/>
      <c r="E58" s="14"/>
      <c r="F58" s="14"/>
    </row>
    <row r="59" spans="4:6" ht="12.75">
      <c r="D59" s="42"/>
      <c r="E59" s="14"/>
      <c r="F59" s="14"/>
    </row>
    <row r="60" spans="2:6" ht="12.75">
      <c r="B60" s="8" t="s">
        <v>36</v>
      </c>
      <c r="D60" s="42"/>
      <c r="E60" s="14"/>
      <c r="F60" s="14"/>
    </row>
    <row r="61" spans="2:6" ht="12.75">
      <c r="B61" s="8" t="s">
        <v>117</v>
      </c>
      <c r="D61" s="42"/>
      <c r="E61" s="14"/>
      <c r="F61" s="14"/>
    </row>
    <row r="62" spans="2:6" ht="12.75">
      <c r="B62" s="8" t="s">
        <v>70</v>
      </c>
      <c r="D62" s="42"/>
      <c r="E62" s="14"/>
      <c r="F62" s="14"/>
    </row>
  </sheetData>
  <sheetProtection/>
  <printOptions horizontalCentered="1"/>
  <pageMargins left="1.02" right="0.75" top="0.5" bottom="0.5" header="0.28" footer="0.5"/>
  <pageSetup fitToHeight="1" fitToWidth="1" horizontalDpi="1200" verticalDpi="12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4">
      <selection activeCell="G36" sqref="G36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7109375" style="3" customWidth="1"/>
    <col min="4" max="4" width="1.7109375" style="3" customWidth="1"/>
    <col min="5" max="5" width="13.7109375" style="3" customWidth="1"/>
    <col min="6" max="6" width="1.7109375" style="3" customWidth="1"/>
    <col min="7" max="7" width="13.7109375" style="3" customWidth="1"/>
    <col min="8" max="8" width="1.7109375" style="3" customWidth="1"/>
    <col min="9" max="9" width="13.7109375" style="3" customWidth="1"/>
    <col min="10" max="10" width="12.00390625" style="3" customWidth="1"/>
    <col min="11" max="16384" width="9.140625" style="3" customWidth="1"/>
  </cols>
  <sheetData>
    <row r="1" spans="1:2" ht="18.75">
      <c r="A1" s="15"/>
      <c r="B1" s="1" t="s">
        <v>25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5"/>
      <c r="B4" s="24" t="s">
        <v>71</v>
      </c>
    </row>
    <row r="5" spans="1:2" ht="18" customHeight="1">
      <c r="A5" s="15"/>
      <c r="B5" s="24" t="s">
        <v>115</v>
      </c>
    </row>
    <row r="6" spans="1:2" ht="18" customHeight="1">
      <c r="A6" s="15"/>
      <c r="B6" s="3" t="s">
        <v>72</v>
      </c>
    </row>
    <row r="7" spans="1:8" ht="18" customHeight="1">
      <c r="A7" s="15"/>
      <c r="C7" s="29"/>
      <c r="G7" s="29"/>
      <c r="H7" s="29"/>
    </row>
    <row r="8" spans="1:9" s="10" customFormat="1" ht="12">
      <c r="A8" s="15"/>
      <c r="B8" s="12"/>
      <c r="C8" s="12"/>
      <c r="D8" s="30" t="s">
        <v>1</v>
      </c>
      <c r="E8" s="30"/>
      <c r="F8" s="12"/>
      <c r="G8" s="12"/>
      <c r="H8" s="11" t="s">
        <v>2</v>
      </c>
      <c r="I8" s="30"/>
    </row>
    <row r="9" spans="1:9" s="10" customFormat="1" ht="12">
      <c r="A9" s="15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5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28" t="s">
        <v>113</v>
      </c>
      <c r="D12" s="16"/>
      <c r="E12" s="28" t="s">
        <v>114</v>
      </c>
      <c r="F12" s="16"/>
      <c r="G12" s="28" t="s">
        <v>113</v>
      </c>
      <c r="H12" s="16"/>
      <c r="I12" s="28" t="s">
        <v>114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15" t="s">
        <v>19</v>
      </c>
      <c r="C15" s="127">
        <v>48944</v>
      </c>
      <c r="D15" s="83"/>
      <c r="E15" s="80">
        <v>40618</v>
      </c>
      <c r="F15" s="83"/>
      <c r="G15" s="127">
        <v>48944</v>
      </c>
      <c r="H15" s="83"/>
      <c r="I15" s="80">
        <v>40618</v>
      </c>
      <c r="J15" s="36"/>
    </row>
    <row r="16" spans="1:9" s="5" customFormat="1" ht="19.5" customHeight="1">
      <c r="A16" s="2"/>
      <c r="B16" s="5" t="s">
        <v>27</v>
      </c>
      <c r="C16" s="127">
        <v>-41924</v>
      </c>
      <c r="D16" s="83"/>
      <c r="E16" s="80">
        <v>-34081</v>
      </c>
      <c r="F16" s="83"/>
      <c r="G16" s="127">
        <v>-41924</v>
      </c>
      <c r="H16" s="83"/>
      <c r="I16" s="83">
        <v>-34081</v>
      </c>
    </row>
    <row r="17" spans="1:9" s="20" customFormat="1" ht="19.5" customHeight="1">
      <c r="A17" s="19"/>
      <c r="B17" s="5" t="s">
        <v>81</v>
      </c>
      <c r="C17" s="128">
        <v>437</v>
      </c>
      <c r="D17" s="128"/>
      <c r="E17" s="128">
        <v>1519</v>
      </c>
      <c r="F17" s="129"/>
      <c r="G17" s="128">
        <v>437</v>
      </c>
      <c r="H17" s="129"/>
      <c r="I17" s="129">
        <v>1519</v>
      </c>
    </row>
    <row r="18" spans="1:11" s="5" customFormat="1" ht="19.5" customHeight="1">
      <c r="A18" s="2"/>
      <c r="B18" s="5" t="s">
        <v>82</v>
      </c>
      <c r="C18" s="140">
        <v>0</v>
      </c>
      <c r="D18" s="141"/>
      <c r="E18" s="141">
        <v>0</v>
      </c>
      <c r="F18" s="141"/>
      <c r="G18" s="140">
        <v>0</v>
      </c>
      <c r="H18" s="141"/>
      <c r="I18" s="141">
        <v>0</v>
      </c>
      <c r="K18" s="36"/>
    </row>
    <row r="19" spans="1:9" s="5" customFormat="1" ht="6" customHeight="1">
      <c r="A19" s="2"/>
      <c r="C19" s="87"/>
      <c r="D19" s="85"/>
      <c r="E19" s="86"/>
      <c r="F19" s="85"/>
      <c r="G19" s="87"/>
      <c r="H19" s="85"/>
      <c r="I19" s="86"/>
    </row>
    <row r="20" spans="1:9" s="5" customFormat="1" ht="6" customHeight="1">
      <c r="A20" s="2"/>
      <c r="C20" s="127"/>
      <c r="D20" s="85"/>
      <c r="E20" s="83"/>
      <c r="F20" s="85"/>
      <c r="G20" s="127"/>
      <c r="H20" s="85"/>
      <c r="I20" s="83"/>
    </row>
    <row r="21" spans="1:9" s="5" customFormat="1" ht="19.5" customHeight="1">
      <c r="A21" s="2"/>
      <c r="B21" s="54" t="s">
        <v>90</v>
      </c>
      <c r="C21" s="82">
        <f>SUM(C15:C18)</f>
        <v>7457</v>
      </c>
      <c r="D21" s="85"/>
      <c r="E21" s="85">
        <f>SUM(E15:E18)</f>
        <v>8056</v>
      </c>
      <c r="F21" s="85"/>
      <c r="G21" s="82">
        <f>SUM(G15:G18)</f>
        <v>7457</v>
      </c>
      <c r="H21" s="85"/>
      <c r="I21" s="85">
        <f>SUM(I15:I18)</f>
        <v>8056</v>
      </c>
    </row>
    <row r="22" spans="1:9" s="5" customFormat="1" ht="19.5" customHeight="1">
      <c r="A22" s="2"/>
      <c r="B22" s="5" t="s">
        <v>28</v>
      </c>
      <c r="C22" s="127">
        <v>-1379</v>
      </c>
      <c r="D22" s="83"/>
      <c r="E22" s="130">
        <v>-1927</v>
      </c>
      <c r="F22" s="83"/>
      <c r="G22" s="127">
        <v>-1379</v>
      </c>
      <c r="H22" s="83"/>
      <c r="I22" s="80">
        <v>-1927</v>
      </c>
    </row>
    <row r="23" spans="1:9" s="5" customFormat="1" ht="6.75" customHeight="1">
      <c r="A23" s="2"/>
      <c r="C23" s="87"/>
      <c r="D23" s="85"/>
      <c r="E23" s="131"/>
      <c r="F23" s="85"/>
      <c r="G23" s="87"/>
      <c r="H23" s="85"/>
      <c r="I23" s="84"/>
    </row>
    <row r="24" spans="1:9" s="5" customFormat="1" ht="4.5" customHeight="1">
      <c r="A24" s="2"/>
      <c r="C24" s="127"/>
      <c r="D24" s="85"/>
      <c r="E24" s="83"/>
      <c r="F24" s="85"/>
      <c r="G24" s="127"/>
      <c r="H24" s="85"/>
      <c r="I24" s="83"/>
    </row>
    <row r="25" spans="1:9" s="20" customFormat="1" ht="19.5" customHeight="1">
      <c r="A25" s="19"/>
      <c r="B25" s="55" t="s">
        <v>127</v>
      </c>
      <c r="C25" s="127">
        <f>+C21+C22</f>
        <v>6078</v>
      </c>
      <c r="D25" s="83"/>
      <c r="E25" s="127">
        <f>+E21+E22</f>
        <v>6129</v>
      </c>
      <c r="F25" s="83"/>
      <c r="G25" s="127">
        <f>+G21+G22</f>
        <v>6078</v>
      </c>
      <c r="H25" s="83"/>
      <c r="I25" s="127">
        <f>+I21+I22</f>
        <v>6129</v>
      </c>
    </row>
    <row r="26" spans="2:9" ht="5.25" customHeight="1" thickBot="1">
      <c r="B26" s="22"/>
      <c r="C26" s="132"/>
      <c r="D26" s="85"/>
      <c r="E26" s="133"/>
      <c r="F26" s="85"/>
      <c r="G26" s="132"/>
      <c r="H26" s="85"/>
      <c r="I26" s="134"/>
    </row>
    <row r="27" spans="3:9" ht="19.5" customHeight="1" thickTop="1">
      <c r="C27" s="127"/>
      <c r="D27" s="85"/>
      <c r="E27" s="83"/>
      <c r="F27" s="85"/>
      <c r="G27" s="127"/>
      <c r="H27" s="85"/>
      <c r="I27" s="83"/>
    </row>
    <row r="28" spans="2:9" ht="19.5" customHeight="1">
      <c r="B28" s="3" t="s">
        <v>83</v>
      </c>
      <c r="C28" s="127"/>
      <c r="D28" s="85"/>
      <c r="E28" s="83"/>
      <c r="F28" s="85"/>
      <c r="G28" s="127"/>
      <c r="H28" s="85"/>
      <c r="I28" s="83"/>
    </row>
    <row r="29" spans="2:9" ht="19.5" customHeight="1" thickBot="1">
      <c r="B29" s="3" t="s">
        <v>84</v>
      </c>
      <c r="C29" s="132">
        <f>+C25</f>
        <v>6078</v>
      </c>
      <c r="D29" s="85"/>
      <c r="E29" s="133">
        <f>+E25</f>
        <v>6129</v>
      </c>
      <c r="F29" s="85"/>
      <c r="G29" s="132">
        <f>+G25</f>
        <v>6078</v>
      </c>
      <c r="H29" s="85"/>
      <c r="I29" s="133">
        <f>+I25</f>
        <v>6129</v>
      </c>
    </row>
    <row r="30" spans="3:9" ht="19.5" customHeight="1" thickTop="1">
      <c r="C30" s="127"/>
      <c r="D30" s="85"/>
      <c r="E30" s="83"/>
      <c r="F30" s="85"/>
      <c r="G30" s="127"/>
      <c r="H30" s="85"/>
      <c r="I30" s="83"/>
    </row>
    <row r="31" spans="1:9" ht="24.75" customHeight="1">
      <c r="A31" s="17"/>
      <c r="B31" s="18" t="s">
        <v>85</v>
      </c>
      <c r="C31" s="81"/>
      <c r="D31" s="83"/>
      <c r="E31" s="85" t="s">
        <v>11</v>
      </c>
      <c r="F31" s="85"/>
      <c r="G31" s="79"/>
      <c r="H31" s="85"/>
      <c r="I31" s="85" t="s">
        <v>11</v>
      </c>
    </row>
    <row r="32" spans="1:9" s="20" customFormat="1" ht="24" customHeight="1" thickBot="1">
      <c r="A32" s="19"/>
      <c r="B32" s="22" t="s">
        <v>51</v>
      </c>
      <c r="C32" s="142">
        <f>(+C29/80000)*100</f>
        <v>7.5975</v>
      </c>
      <c r="D32" s="143"/>
      <c r="E32" s="142">
        <f>(+E29/80000)*100</f>
        <v>7.66125</v>
      </c>
      <c r="F32" s="144"/>
      <c r="G32" s="142">
        <f>(+G29/80000)*100</f>
        <v>7.5975</v>
      </c>
      <c r="H32" s="144"/>
      <c r="I32" s="142">
        <f>(+I29/80000)*100</f>
        <v>7.66125</v>
      </c>
    </row>
    <row r="33" spans="1:9" s="5" customFormat="1" ht="24.75" customHeight="1" thickBot="1" thickTop="1">
      <c r="A33" s="2"/>
      <c r="B33" s="5" t="s">
        <v>21</v>
      </c>
      <c r="C33" s="135" t="s">
        <v>12</v>
      </c>
      <c r="D33" s="83"/>
      <c r="E33" s="136" t="s">
        <v>12</v>
      </c>
      <c r="F33" s="85"/>
      <c r="G33" s="136" t="s">
        <v>12</v>
      </c>
      <c r="H33" s="85"/>
      <c r="I33" s="136" t="s">
        <v>12</v>
      </c>
    </row>
    <row r="34" spans="3:9" ht="19.5" customHeight="1" thickTop="1">
      <c r="C34" s="137"/>
      <c r="D34" s="137"/>
      <c r="E34" s="137"/>
      <c r="F34" s="137"/>
      <c r="G34" s="137"/>
      <c r="H34" s="137"/>
      <c r="I34" s="137"/>
    </row>
    <row r="35" spans="2:9" ht="19.5" customHeight="1">
      <c r="B35" s="10" t="s">
        <v>13</v>
      </c>
      <c r="C35" s="138"/>
      <c r="D35" s="138"/>
      <c r="E35" s="139"/>
      <c r="F35" s="138"/>
      <c r="G35" s="138"/>
      <c r="H35" s="138"/>
      <c r="I35" s="138"/>
    </row>
    <row r="36" spans="2:5" ht="19.5" customHeight="1">
      <c r="B36" s="3" t="s">
        <v>18</v>
      </c>
      <c r="C36" s="21"/>
      <c r="E36" s="2"/>
    </row>
    <row r="37" ht="19.5" customHeight="1"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spans="2:5" ht="19.5" customHeight="1">
      <c r="B41" s="8" t="s">
        <v>73</v>
      </c>
      <c r="E41" s="2"/>
    </row>
    <row r="42" spans="2:5" ht="19.5" customHeight="1">
      <c r="B42" s="8" t="s">
        <v>118</v>
      </c>
      <c r="E42" s="2"/>
    </row>
    <row r="43" ht="19.5" customHeight="1"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2">
      <c r="E51" s="2"/>
    </row>
  </sheetData>
  <sheetProtection/>
  <printOptions horizontalCentered="1"/>
  <pageMargins left="0.3" right="0.23" top="0.45" bottom="0.2" header="0.42" footer="0.2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SheetLayoutView="100" zoomScalePageLayoutView="0" workbookViewId="0" topLeftCell="A7">
      <selection activeCell="F28" sqref="F28"/>
    </sheetView>
  </sheetViews>
  <sheetFormatPr defaultColWidth="9.140625" defaultRowHeight="15"/>
  <cols>
    <col min="1" max="1" width="4.00390625" style="25" customWidth="1"/>
    <col min="2" max="2" width="33.42187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2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25</v>
      </c>
    </row>
    <row r="2" ht="15">
      <c r="B2" s="4" t="s">
        <v>0</v>
      </c>
    </row>
    <row r="3" ht="15">
      <c r="B3" s="2"/>
    </row>
    <row r="4" spans="2:8" ht="15">
      <c r="B4" s="24" t="s">
        <v>74</v>
      </c>
      <c r="C4" s="8"/>
      <c r="D4" s="8"/>
      <c r="E4" s="8"/>
      <c r="F4" s="8"/>
      <c r="G4" s="8"/>
      <c r="H4" s="8"/>
    </row>
    <row r="5" spans="2:8" ht="15">
      <c r="B5" s="24" t="s">
        <v>115</v>
      </c>
      <c r="C5" s="8"/>
      <c r="D5" s="8"/>
      <c r="E5" s="8"/>
      <c r="F5" s="8"/>
      <c r="G5" s="8"/>
      <c r="H5" s="8"/>
    </row>
    <row r="6" spans="2:8" ht="15">
      <c r="B6" s="3" t="s">
        <v>72</v>
      </c>
      <c r="C6" s="8"/>
      <c r="D6" s="8"/>
      <c r="E6" s="8"/>
      <c r="F6" s="8"/>
      <c r="G6" s="8"/>
      <c r="H6" s="8"/>
    </row>
    <row r="7" spans="2:8" ht="15">
      <c r="B7" s="8"/>
      <c r="C7" s="8"/>
      <c r="D7" s="8"/>
      <c r="E7" s="8"/>
      <c r="F7" s="8"/>
      <c r="G7" s="8"/>
      <c r="H7" s="8"/>
    </row>
    <row r="8" spans="2:8" ht="15">
      <c r="B8" s="8"/>
      <c r="C8" s="160" t="s">
        <v>80</v>
      </c>
      <c r="D8" s="160"/>
      <c r="E8" s="160"/>
      <c r="F8" s="160"/>
      <c r="G8" s="160"/>
      <c r="H8" s="8"/>
    </row>
    <row r="9" spans="2:8" ht="15">
      <c r="B9" s="8"/>
      <c r="C9" s="13"/>
      <c r="D9" s="160" t="s">
        <v>45</v>
      </c>
      <c r="E9" s="160"/>
      <c r="F9" s="13" t="s">
        <v>46</v>
      </c>
      <c r="G9" s="13"/>
      <c r="H9" s="8"/>
    </row>
    <row r="10" spans="2:8" ht="15">
      <c r="B10" s="8"/>
      <c r="C10" s="26" t="s">
        <v>37</v>
      </c>
      <c r="D10" s="26" t="s">
        <v>37</v>
      </c>
      <c r="E10" s="26" t="s">
        <v>40</v>
      </c>
      <c r="F10" s="26" t="s">
        <v>41</v>
      </c>
      <c r="G10" s="26" t="s">
        <v>43</v>
      </c>
      <c r="H10" s="8"/>
    </row>
    <row r="11" spans="2:8" ht="15">
      <c r="B11" s="8"/>
      <c r="C11" s="26" t="s">
        <v>38</v>
      </c>
      <c r="D11" s="26" t="s">
        <v>39</v>
      </c>
      <c r="E11" s="26" t="s">
        <v>17</v>
      </c>
      <c r="F11" s="26" t="s">
        <v>42</v>
      </c>
      <c r="G11" s="26"/>
      <c r="H11" s="8"/>
    </row>
    <row r="12" spans="2:8" ht="15">
      <c r="B12" s="8"/>
      <c r="C12" s="26" t="s">
        <v>44</v>
      </c>
      <c r="D12" s="26" t="s">
        <v>44</v>
      </c>
      <c r="E12" s="26" t="s">
        <v>44</v>
      </c>
      <c r="F12" s="26" t="s">
        <v>44</v>
      </c>
      <c r="G12" s="26" t="s">
        <v>44</v>
      </c>
      <c r="H12" s="8"/>
    </row>
    <row r="13" spans="2:8" ht="15">
      <c r="B13" s="24" t="s">
        <v>119</v>
      </c>
      <c r="C13" s="8"/>
      <c r="D13" s="8"/>
      <c r="E13" s="8"/>
      <c r="F13" s="8"/>
      <c r="G13" s="8"/>
      <c r="H13" s="8"/>
    </row>
    <row r="14" spans="2:8" ht="15">
      <c r="B14" s="56" t="s">
        <v>120</v>
      </c>
      <c r="C14" s="8"/>
      <c r="D14" s="8"/>
      <c r="E14" s="8"/>
      <c r="F14" s="8"/>
      <c r="G14" s="8"/>
      <c r="H14" s="8"/>
    </row>
    <row r="15" spans="2:8" ht="3" customHeight="1">
      <c r="B15" s="43"/>
      <c r="C15" s="8"/>
      <c r="D15" s="8"/>
      <c r="E15" s="8"/>
      <c r="F15" s="8"/>
      <c r="G15" s="8"/>
      <c r="H15" s="8"/>
    </row>
    <row r="16" spans="2:8" ht="15">
      <c r="B16" s="13" t="s">
        <v>123</v>
      </c>
      <c r="C16" s="75">
        <v>80000</v>
      </c>
      <c r="D16" s="75">
        <v>4325</v>
      </c>
      <c r="E16" s="75">
        <v>4005</v>
      </c>
      <c r="F16" s="75">
        <v>88714</v>
      </c>
      <c r="G16" s="75">
        <f>SUM(C16:F16)</f>
        <v>177044</v>
      </c>
      <c r="H16" s="8"/>
    </row>
    <row r="17" spans="2:8" ht="3" customHeight="1">
      <c r="B17" s="8"/>
      <c r="C17" s="75"/>
      <c r="D17" s="75"/>
      <c r="E17" s="75"/>
      <c r="F17" s="75"/>
      <c r="G17" s="75"/>
      <c r="H17" s="8"/>
    </row>
    <row r="18" spans="2:8" ht="15">
      <c r="B18" s="8" t="s">
        <v>94</v>
      </c>
      <c r="C18" s="75"/>
      <c r="D18" s="75"/>
      <c r="E18" s="71"/>
      <c r="F18" s="75"/>
      <c r="G18" s="75"/>
      <c r="H18" s="8"/>
    </row>
    <row r="19" spans="2:8" ht="15">
      <c r="B19" s="8" t="s">
        <v>95</v>
      </c>
      <c r="C19" s="117">
        <v>0</v>
      </c>
      <c r="D19" s="117">
        <v>0</v>
      </c>
      <c r="E19" s="71">
        <v>-11</v>
      </c>
      <c r="F19" s="71">
        <v>11</v>
      </c>
      <c r="G19" s="117">
        <f>SUM(C19:F19)</f>
        <v>0</v>
      </c>
      <c r="H19" s="8"/>
    </row>
    <row r="20" spans="2:8" ht="3" customHeight="1">
      <c r="B20" s="8"/>
      <c r="C20" s="118"/>
      <c r="D20" s="118"/>
      <c r="E20" s="78"/>
      <c r="F20" s="78"/>
      <c r="G20" s="118"/>
      <c r="H20" s="8"/>
    </row>
    <row r="21" spans="2:8" ht="15">
      <c r="B21" s="8" t="s">
        <v>93</v>
      </c>
      <c r="C21" s="119">
        <f>SUM(C19)</f>
        <v>0</v>
      </c>
      <c r="D21" s="119">
        <f>SUM(D19)</f>
        <v>0</v>
      </c>
      <c r="E21" s="102">
        <f>SUM(E19)</f>
        <v>-11</v>
      </c>
      <c r="F21" s="101">
        <f>SUM(F19)</f>
        <v>11</v>
      </c>
      <c r="G21" s="119">
        <f>SUM(G19)</f>
        <v>0</v>
      </c>
      <c r="H21" s="8"/>
    </row>
    <row r="22" spans="2:8" ht="3.75" customHeight="1">
      <c r="B22" s="8"/>
      <c r="C22" s="117"/>
      <c r="D22" s="117"/>
      <c r="E22" s="102"/>
      <c r="F22" s="71"/>
      <c r="G22" s="75"/>
      <c r="H22" s="8"/>
    </row>
    <row r="23" spans="1:8" s="53" customFormat="1" ht="14.25" customHeight="1">
      <c r="A23" s="51"/>
      <c r="B23" s="52" t="s">
        <v>121</v>
      </c>
      <c r="C23" s="121">
        <v>0</v>
      </c>
      <c r="D23" s="121">
        <v>0</v>
      </c>
      <c r="E23" s="120">
        <v>0</v>
      </c>
      <c r="F23" s="72">
        <f>+'Income Statement'!G25</f>
        <v>6078</v>
      </c>
      <c r="G23" s="73">
        <f>SUM(C23:F23)</f>
        <v>6078</v>
      </c>
      <c r="H23" s="52"/>
    </row>
    <row r="24" spans="1:8" s="53" customFormat="1" ht="5.25" customHeight="1">
      <c r="A24" s="51"/>
      <c r="B24" s="52"/>
      <c r="C24" s="122"/>
      <c r="D24" s="122"/>
      <c r="E24" s="104"/>
      <c r="F24" s="105"/>
      <c r="G24" s="106"/>
      <c r="H24" s="52"/>
    </row>
    <row r="25" spans="1:8" s="53" customFormat="1" ht="12.75" customHeight="1">
      <c r="A25" s="51"/>
      <c r="B25" s="13" t="s">
        <v>101</v>
      </c>
      <c r="C25" s="121"/>
      <c r="D25" s="121"/>
      <c r="E25" s="107"/>
      <c r="F25" s="107"/>
      <c r="G25" s="107"/>
      <c r="H25" s="52"/>
    </row>
    <row r="26" spans="1:8" s="53" customFormat="1" ht="18" customHeight="1">
      <c r="A26" s="51"/>
      <c r="B26" s="13" t="s">
        <v>130</v>
      </c>
      <c r="C26" s="122">
        <v>0</v>
      </c>
      <c r="D26" s="122">
        <v>0</v>
      </c>
      <c r="E26" s="104">
        <f>SUM(E21:E23)</f>
        <v>-11</v>
      </c>
      <c r="F26" s="104">
        <f>SUM(F21:F23)</f>
        <v>6089</v>
      </c>
      <c r="G26" s="104">
        <f>SUM(G21:G23)</f>
        <v>6078</v>
      </c>
      <c r="H26" s="52"/>
    </row>
    <row r="27" spans="2:8" ht="3" customHeight="1">
      <c r="B27" s="8"/>
      <c r="C27" s="75"/>
      <c r="D27" s="75"/>
      <c r="E27" s="75"/>
      <c r="F27" s="75"/>
      <c r="G27" s="75"/>
      <c r="H27" s="8"/>
    </row>
    <row r="28" spans="2:9" ht="25.5" customHeight="1">
      <c r="B28" s="13" t="s">
        <v>131</v>
      </c>
      <c r="C28" s="108">
        <f>C16+C26</f>
        <v>80000</v>
      </c>
      <c r="D28" s="108">
        <f>D16+D26</f>
        <v>4325</v>
      </c>
      <c r="E28" s="108">
        <f>E16+E26</f>
        <v>3994</v>
      </c>
      <c r="F28" s="108">
        <f>F16+F26</f>
        <v>94803</v>
      </c>
      <c r="G28" s="108">
        <f>G16+G26</f>
        <v>183122</v>
      </c>
      <c r="H28" s="8"/>
      <c r="I28" s="70"/>
    </row>
    <row r="29" spans="2:8" ht="3" customHeight="1" thickBot="1">
      <c r="B29" s="8"/>
      <c r="C29" s="109"/>
      <c r="D29" s="109"/>
      <c r="E29" s="109"/>
      <c r="F29" s="109"/>
      <c r="G29" s="109"/>
      <c r="H29" s="8"/>
    </row>
    <row r="30" spans="2:8" ht="15.75" thickTop="1">
      <c r="B30" s="8"/>
      <c r="C30" s="75"/>
      <c r="D30" s="75"/>
      <c r="E30" s="75"/>
      <c r="F30" s="75"/>
      <c r="G30" s="75"/>
      <c r="H30" s="8"/>
    </row>
    <row r="31" spans="2:8" ht="15">
      <c r="B31" s="8"/>
      <c r="C31" s="110"/>
      <c r="D31" s="74"/>
      <c r="E31" s="74"/>
      <c r="F31" s="74"/>
      <c r="G31" s="74"/>
      <c r="H31" s="8"/>
    </row>
    <row r="32" spans="2:8" ht="15">
      <c r="B32" s="24" t="s">
        <v>119</v>
      </c>
      <c r="C32" s="74"/>
      <c r="D32" s="74"/>
      <c r="E32" s="74"/>
      <c r="F32" s="74"/>
      <c r="G32" s="74"/>
      <c r="H32" s="8"/>
    </row>
    <row r="33" spans="2:8" ht="15">
      <c r="B33" s="56" t="s">
        <v>122</v>
      </c>
      <c r="C33" s="74"/>
      <c r="D33" s="74"/>
      <c r="E33" s="74"/>
      <c r="F33" s="74"/>
      <c r="G33" s="74"/>
      <c r="H33" s="8"/>
    </row>
    <row r="34" spans="2:8" ht="3" customHeight="1">
      <c r="B34" s="43"/>
      <c r="C34" s="74"/>
      <c r="D34" s="74"/>
      <c r="E34" s="74"/>
      <c r="F34" s="74"/>
      <c r="G34" s="74"/>
      <c r="H34" s="8"/>
    </row>
    <row r="35" spans="1:7" ht="15">
      <c r="A35"/>
      <c r="B35" s="13" t="s">
        <v>99</v>
      </c>
      <c r="C35" s="75">
        <v>80000</v>
      </c>
      <c r="D35" s="75">
        <v>4325</v>
      </c>
      <c r="E35" s="75">
        <v>4049</v>
      </c>
      <c r="F35" s="75">
        <v>82375</v>
      </c>
      <c r="G35" s="75">
        <f>SUM(C35:F35)</f>
        <v>170749</v>
      </c>
    </row>
    <row r="36" spans="1:7" ht="3" customHeight="1">
      <c r="A36"/>
      <c r="B36" s="8"/>
      <c r="C36" s="111"/>
      <c r="D36" s="111"/>
      <c r="E36" s="111"/>
      <c r="F36" s="111"/>
      <c r="G36" s="111"/>
    </row>
    <row r="37" spans="2:8" ht="15">
      <c r="B37" s="8" t="s">
        <v>96</v>
      </c>
      <c r="C37" s="75"/>
      <c r="D37" s="75"/>
      <c r="E37" s="71"/>
      <c r="F37" s="75"/>
      <c r="G37" s="75"/>
      <c r="H37" s="8"/>
    </row>
    <row r="38" spans="2:8" ht="15">
      <c r="B38" s="8" t="s">
        <v>97</v>
      </c>
      <c r="C38" s="118">
        <v>0</v>
      </c>
      <c r="D38" s="118">
        <v>0</v>
      </c>
      <c r="E38" s="78">
        <v>-11</v>
      </c>
      <c r="F38" s="78">
        <v>11</v>
      </c>
      <c r="G38" s="118">
        <f>SUM(C38:F38)</f>
        <v>0</v>
      </c>
      <c r="H38" s="8"/>
    </row>
    <row r="39" spans="2:8" ht="15">
      <c r="B39" s="63" t="s">
        <v>100</v>
      </c>
      <c r="C39" s="124">
        <f>SUM(C38:C38)</f>
        <v>0</v>
      </c>
      <c r="D39" s="124">
        <f>SUM(D38:D38)</f>
        <v>0</v>
      </c>
      <c r="E39" s="64">
        <f>SUM(E38:E38)</f>
        <v>-11</v>
      </c>
      <c r="F39" s="76">
        <f>SUM(F38:F38)</f>
        <v>11</v>
      </c>
      <c r="G39" s="125">
        <f>SUM(C39:F39)</f>
        <v>0</v>
      </c>
      <c r="H39" s="8"/>
    </row>
    <row r="40" spans="2:8" ht="4.5" customHeight="1">
      <c r="B40" s="63"/>
      <c r="C40" s="124"/>
      <c r="D40" s="124"/>
      <c r="E40" s="64"/>
      <c r="F40" s="112"/>
      <c r="G40" s="64"/>
      <c r="H40" s="8"/>
    </row>
    <row r="41" spans="2:8" ht="15">
      <c r="B41" s="52" t="s">
        <v>121</v>
      </c>
      <c r="C41" s="117">
        <v>0</v>
      </c>
      <c r="D41" s="123">
        <v>0</v>
      </c>
      <c r="E41" s="123">
        <v>0</v>
      </c>
      <c r="F41" s="71">
        <v>6129</v>
      </c>
      <c r="G41" s="64">
        <f>+F41</f>
        <v>6129</v>
      </c>
      <c r="H41" s="8"/>
    </row>
    <row r="42" spans="2:8" ht="5.25" customHeight="1">
      <c r="B42" s="62"/>
      <c r="C42" s="118"/>
      <c r="D42" s="126"/>
      <c r="E42" s="113"/>
      <c r="F42" s="104"/>
      <c r="G42" s="113"/>
      <c r="H42" s="8"/>
    </row>
    <row r="43" spans="2:8" ht="15.75" customHeight="1">
      <c r="B43" s="62" t="s">
        <v>101</v>
      </c>
      <c r="C43" s="125"/>
      <c r="D43" s="119"/>
      <c r="E43" s="101"/>
      <c r="F43" s="114"/>
      <c r="G43" s="101"/>
      <c r="H43" s="8"/>
    </row>
    <row r="44" spans="2:8" ht="16.5" customHeight="1">
      <c r="B44" s="13" t="s">
        <v>130</v>
      </c>
      <c r="C44" s="119">
        <f>SUM(C39:C41)</f>
        <v>0</v>
      </c>
      <c r="D44" s="119">
        <f>SUM(D39:D41)</f>
        <v>0</v>
      </c>
      <c r="E44" s="64">
        <f>SUM(E39:E41)</f>
        <v>-11</v>
      </c>
      <c r="F44" s="64">
        <f>SUM(F39:F41)</f>
        <v>6140</v>
      </c>
      <c r="G44" s="64">
        <f>SUM(G39:G41)</f>
        <v>6129</v>
      </c>
      <c r="H44" s="8"/>
    </row>
    <row r="45" spans="1:8" s="38" customFormat="1" ht="4.5" customHeight="1">
      <c r="A45" s="61"/>
      <c r="B45" s="8"/>
      <c r="C45" s="77"/>
      <c r="D45" s="77"/>
      <c r="E45" s="77"/>
      <c r="F45" s="77"/>
      <c r="G45" s="77"/>
      <c r="H45" s="33"/>
    </row>
    <row r="46" spans="2:8" ht="15">
      <c r="B46" s="13" t="s">
        <v>132</v>
      </c>
      <c r="C46" s="115">
        <f>C35+C44</f>
        <v>80000</v>
      </c>
      <c r="D46" s="115">
        <f>D35+D44</f>
        <v>4325</v>
      </c>
      <c r="E46" s="115">
        <f>E35+E44</f>
        <v>4038</v>
      </c>
      <c r="F46" s="115">
        <f>F35+F44</f>
        <v>88515</v>
      </c>
      <c r="G46" s="115">
        <f>G35+G44</f>
        <v>176878</v>
      </c>
      <c r="H46" s="8"/>
    </row>
    <row r="47" spans="1:8" s="53" customFormat="1" ht="3" customHeight="1" thickBot="1">
      <c r="A47" s="51"/>
      <c r="B47" s="8"/>
      <c r="C47" s="116"/>
      <c r="D47" s="116"/>
      <c r="E47" s="116"/>
      <c r="F47" s="116"/>
      <c r="G47" s="116"/>
      <c r="H47" s="52"/>
    </row>
    <row r="48" spans="2:8" ht="3" customHeight="1" thickTop="1">
      <c r="B48" s="8"/>
      <c r="C48" s="8"/>
      <c r="D48" s="8"/>
      <c r="E48" s="8"/>
      <c r="F48" s="8"/>
      <c r="G48" s="8"/>
      <c r="H48" s="8"/>
    </row>
    <row r="49" spans="2:8" ht="3" customHeight="1">
      <c r="B49" s="8"/>
      <c r="C49" s="8"/>
      <c r="D49" s="8"/>
      <c r="E49" s="8"/>
      <c r="F49" s="8"/>
      <c r="G49" s="8"/>
      <c r="H49" s="8"/>
    </row>
    <row r="50" spans="2:8" ht="18.75" customHeight="1">
      <c r="B50" s="65"/>
      <c r="C50" s="60"/>
      <c r="D50" s="60"/>
      <c r="E50" s="60"/>
      <c r="F50" s="60"/>
      <c r="G50" s="60"/>
      <c r="H50" s="8"/>
    </row>
    <row r="51" spans="2:8" ht="3" customHeight="1">
      <c r="B51" s="33"/>
      <c r="C51" s="33"/>
      <c r="D51" s="33"/>
      <c r="E51" s="33"/>
      <c r="F51" s="33"/>
      <c r="G51" s="33"/>
      <c r="H51" s="8"/>
    </row>
    <row r="52" spans="2:8" ht="15">
      <c r="B52" s="33"/>
      <c r="C52" s="33"/>
      <c r="D52" s="33"/>
      <c r="E52" s="33"/>
      <c r="F52" s="33"/>
      <c r="G52" s="33"/>
      <c r="H52" s="8"/>
    </row>
    <row r="53" spans="2:8" ht="15">
      <c r="B53" s="33"/>
      <c r="C53" s="33"/>
      <c r="D53" s="33"/>
      <c r="E53" s="33"/>
      <c r="F53" s="33"/>
      <c r="G53" s="37"/>
      <c r="H53" s="8"/>
    </row>
    <row r="54" spans="2:8" ht="15">
      <c r="B54" s="8"/>
      <c r="C54" s="8"/>
      <c r="D54" s="8"/>
      <c r="E54" s="8"/>
      <c r="F54" s="8"/>
      <c r="G54" s="8"/>
      <c r="H54" s="8"/>
    </row>
    <row r="55" spans="2:8" ht="15">
      <c r="B55" s="8" t="s">
        <v>47</v>
      </c>
      <c r="C55" s="8"/>
      <c r="D55" s="8"/>
      <c r="E55" s="8"/>
      <c r="F55" s="8"/>
      <c r="G55" s="8"/>
      <c r="H55" s="8"/>
    </row>
    <row r="56" spans="2:8" ht="15">
      <c r="B56" s="8" t="s">
        <v>124</v>
      </c>
      <c r="C56" s="8"/>
      <c r="D56" s="8"/>
      <c r="E56" s="8"/>
      <c r="F56" s="8"/>
      <c r="G56" s="8"/>
      <c r="H56" s="8"/>
    </row>
    <row r="57" spans="2:8" ht="15">
      <c r="B57" s="8" t="s">
        <v>75</v>
      </c>
      <c r="C57" s="25"/>
      <c r="D57" s="25"/>
      <c r="E57" s="25"/>
      <c r="F57" s="25"/>
      <c r="G57" s="25"/>
      <c r="H57" s="25"/>
    </row>
  </sheetData>
  <sheetProtection/>
  <mergeCells count="2">
    <mergeCell ref="D9:E9"/>
    <mergeCell ref="C8:G8"/>
  </mergeCells>
  <printOptions horizontalCentered="1"/>
  <pageMargins left="0.393700787401575" right="0.196850393700787" top="0.734251969" bottom="0.484251969" header="0.511811023622047" footer="0.511811023622047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1"/>
  <sheetViews>
    <sheetView tabSelected="1" zoomScaleSheetLayoutView="100" zoomScalePageLayoutView="0" workbookViewId="0" topLeftCell="A25">
      <selection activeCell="D48" sqref="D48"/>
    </sheetView>
  </sheetViews>
  <sheetFormatPr defaultColWidth="9.140625" defaultRowHeight="15"/>
  <cols>
    <col min="2" max="2" width="46.57421875" style="0" customWidth="1"/>
    <col min="4" max="4" width="12.140625" style="45" customWidth="1"/>
    <col min="5" max="5" width="2.57421875" style="38" customWidth="1"/>
    <col min="6" max="6" width="11.7109375" style="0" customWidth="1"/>
  </cols>
  <sheetData>
    <row r="1" spans="2:3" ht="18.75">
      <c r="B1" s="1" t="s">
        <v>25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24" t="s">
        <v>76</v>
      </c>
      <c r="C4" s="8"/>
      <c r="D4" s="46"/>
      <c r="E4" s="33"/>
      <c r="F4" s="8"/>
      <c r="G4" s="8"/>
    </row>
    <row r="5" spans="2:7" ht="15">
      <c r="B5" s="24" t="s">
        <v>115</v>
      </c>
      <c r="C5" s="8"/>
      <c r="D5" s="46"/>
      <c r="E5" s="33"/>
      <c r="F5" s="8"/>
      <c r="G5" s="8"/>
    </row>
    <row r="6" spans="2:7" ht="15">
      <c r="B6" s="3" t="s">
        <v>72</v>
      </c>
      <c r="C6" s="8"/>
      <c r="D6" s="46"/>
      <c r="E6" s="33"/>
      <c r="F6" s="8"/>
      <c r="G6" s="8"/>
    </row>
    <row r="7" spans="2:7" ht="15">
      <c r="B7" s="8"/>
      <c r="C7" s="8"/>
      <c r="D7" s="161" t="s">
        <v>125</v>
      </c>
      <c r="E7" s="161"/>
      <c r="F7" s="161"/>
      <c r="G7" s="8"/>
    </row>
    <row r="8" spans="2:7" ht="15">
      <c r="B8" s="8"/>
      <c r="C8" s="8"/>
      <c r="D8" s="41" t="s">
        <v>111</v>
      </c>
      <c r="E8" s="40"/>
      <c r="F8" s="41" t="s">
        <v>92</v>
      </c>
      <c r="G8" s="8"/>
    </row>
    <row r="9" spans="2:7" ht="15">
      <c r="B9" s="8"/>
      <c r="C9" s="8"/>
      <c r="D9" s="44" t="s">
        <v>10</v>
      </c>
      <c r="E9" s="39"/>
      <c r="F9" s="26" t="s">
        <v>10</v>
      </c>
      <c r="G9" s="8"/>
    </row>
    <row r="10" spans="2:7" ht="15">
      <c r="B10" s="8"/>
      <c r="C10" s="8"/>
      <c r="D10" s="44"/>
      <c r="E10" s="39"/>
      <c r="F10" s="26"/>
      <c r="G10" s="8"/>
    </row>
    <row r="11" spans="2:7" ht="15">
      <c r="B11" s="13" t="s">
        <v>77</v>
      </c>
      <c r="C11" s="8"/>
      <c r="D11" s="46"/>
      <c r="E11" s="33"/>
      <c r="F11" s="8"/>
      <c r="G11" s="8"/>
    </row>
    <row r="12" spans="2:7" ht="15">
      <c r="B12" s="8" t="s">
        <v>109</v>
      </c>
      <c r="C12" s="8"/>
      <c r="D12" s="88">
        <v>7457</v>
      </c>
      <c r="E12" s="89"/>
      <c r="F12" s="90">
        <v>8056</v>
      </c>
      <c r="G12" s="8"/>
    </row>
    <row r="13" spans="2:7" ht="7.5" customHeight="1">
      <c r="B13" s="8"/>
      <c r="C13" s="8"/>
      <c r="D13" s="91"/>
      <c r="E13" s="92"/>
      <c r="F13" s="90"/>
      <c r="G13" s="8"/>
    </row>
    <row r="14" spans="2:7" ht="15">
      <c r="B14" s="8" t="s">
        <v>29</v>
      </c>
      <c r="C14" s="8"/>
      <c r="D14" s="91"/>
      <c r="E14" s="92"/>
      <c r="F14" s="90"/>
      <c r="G14" s="8"/>
    </row>
    <row r="15" spans="2:7" ht="15">
      <c r="B15" s="8" t="s">
        <v>31</v>
      </c>
      <c r="C15" s="8"/>
      <c r="D15" s="88">
        <v>2417</v>
      </c>
      <c r="E15" s="89"/>
      <c r="F15" s="90">
        <v>1698</v>
      </c>
      <c r="G15" s="8"/>
    </row>
    <row r="16" spans="2:7" ht="15">
      <c r="B16" s="8" t="s">
        <v>30</v>
      </c>
      <c r="C16" s="8"/>
      <c r="D16" s="88">
        <v>-367</v>
      </c>
      <c r="E16" s="89"/>
      <c r="F16" s="90">
        <v>-1490</v>
      </c>
      <c r="G16" s="8"/>
    </row>
    <row r="17" spans="2:7" ht="6" customHeight="1">
      <c r="B17" s="8"/>
      <c r="C17" s="8"/>
      <c r="D17" s="93"/>
      <c r="E17" s="92"/>
      <c r="F17" s="94"/>
      <c r="G17" s="8"/>
    </row>
    <row r="18" spans="2:8" ht="3.75" customHeight="1">
      <c r="B18" s="8"/>
      <c r="C18" s="8"/>
      <c r="D18" s="91"/>
      <c r="E18" s="92"/>
      <c r="F18" s="90"/>
      <c r="G18" s="8"/>
      <c r="H18">
        <f>2183091+2203138</f>
        <v>4386229</v>
      </c>
    </row>
    <row r="19" spans="2:7" ht="15">
      <c r="B19" s="8" t="s">
        <v>32</v>
      </c>
      <c r="C19" s="8"/>
      <c r="D19" s="91">
        <f>SUM(D12:D16)</f>
        <v>9507</v>
      </c>
      <c r="E19" s="92"/>
      <c r="F19" s="95">
        <f>SUM(F12:F16)</f>
        <v>8264</v>
      </c>
      <c r="G19" s="8"/>
    </row>
    <row r="20" spans="2:7" ht="15">
      <c r="B20" s="8"/>
      <c r="C20" s="8"/>
      <c r="D20" s="91"/>
      <c r="E20" s="92"/>
      <c r="F20" s="90"/>
      <c r="G20" s="8"/>
    </row>
    <row r="21" spans="2:7" ht="15">
      <c r="B21" s="8" t="s">
        <v>33</v>
      </c>
      <c r="C21" s="8"/>
      <c r="D21" s="88">
        <v>-2729</v>
      </c>
      <c r="E21" s="89"/>
      <c r="F21" s="90">
        <v>-7238</v>
      </c>
      <c r="G21" s="8"/>
    </row>
    <row r="22" spans="2:7" ht="15">
      <c r="B22" s="8" t="s">
        <v>34</v>
      </c>
      <c r="C22" s="8"/>
      <c r="D22" s="88">
        <v>-1337</v>
      </c>
      <c r="E22" s="89"/>
      <c r="F22" s="90">
        <v>-972</v>
      </c>
      <c r="G22" s="8"/>
    </row>
    <row r="23" spans="2:7" ht="15">
      <c r="B23" s="8" t="s">
        <v>35</v>
      </c>
      <c r="C23" s="8"/>
      <c r="D23" s="88">
        <v>-713</v>
      </c>
      <c r="E23" s="89"/>
      <c r="F23" s="90">
        <v>-1487</v>
      </c>
      <c r="G23" s="8"/>
    </row>
    <row r="24" spans="2:7" ht="5.25" customHeight="1">
      <c r="B24" s="8"/>
      <c r="C24" s="8"/>
      <c r="D24" s="93"/>
      <c r="E24" s="92"/>
      <c r="F24" s="96"/>
      <c r="G24" s="8"/>
    </row>
    <row r="25" spans="2:7" ht="4.5" customHeight="1">
      <c r="B25" s="8"/>
      <c r="C25" s="8"/>
      <c r="D25" s="91"/>
      <c r="E25" s="92"/>
      <c r="F25" s="95"/>
      <c r="G25" s="8"/>
    </row>
    <row r="26" spans="2:7" ht="15">
      <c r="B26" s="46" t="s">
        <v>135</v>
      </c>
      <c r="C26" s="8"/>
      <c r="D26" s="91">
        <f>SUM(D19:D23)</f>
        <v>4728</v>
      </c>
      <c r="E26" s="92"/>
      <c r="F26" s="95">
        <f>SUM(F19:F23)</f>
        <v>-1433</v>
      </c>
      <c r="G26" s="8"/>
    </row>
    <row r="27" spans="2:7" ht="4.5" customHeight="1">
      <c r="B27" s="8"/>
      <c r="C27" s="8"/>
      <c r="D27" s="93"/>
      <c r="E27" s="92"/>
      <c r="F27" s="96"/>
      <c r="G27" s="8"/>
    </row>
    <row r="28" spans="2:7" ht="15">
      <c r="B28" s="8"/>
      <c r="C28" s="8"/>
      <c r="D28" s="91"/>
      <c r="E28" s="92"/>
      <c r="F28" s="90"/>
      <c r="G28" s="8"/>
    </row>
    <row r="29" spans="2:7" ht="15">
      <c r="B29" s="13" t="s">
        <v>78</v>
      </c>
      <c r="C29" s="8"/>
      <c r="D29" s="91"/>
      <c r="E29" s="92"/>
      <c r="F29" s="90"/>
      <c r="G29" s="8"/>
    </row>
    <row r="30" spans="2:7" ht="15">
      <c r="B30" s="8" t="s">
        <v>48</v>
      </c>
      <c r="C30" s="8"/>
      <c r="D30" s="88">
        <v>94</v>
      </c>
      <c r="E30" s="89"/>
      <c r="F30" s="90">
        <v>98</v>
      </c>
      <c r="G30" s="8"/>
    </row>
    <row r="31" spans="2:7" ht="15">
      <c r="B31" s="8" t="s">
        <v>133</v>
      </c>
      <c r="C31" s="8"/>
      <c r="D31" s="88">
        <v>3</v>
      </c>
      <c r="E31" s="89"/>
      <c r="F31" s="90">
        <v>40</v>
      </c>
      <c r="G31" s="8"/>
    </row>
    <row r="32" spans="2:7" ht="15">
      <c r="B32" s="8" t="s">
        <v>134</v>
      </c>
      <c r="C32" s="8"/>
      <c r="D32" s="159">
        <v>14</v>
      </c>
      <c r="E32" s="89"/>
      <c r="F32" s="68">
        <v>0</v>
      </c>
      <c r="G32" s="8"/>
    </row>
    <row r="33" spans="2:7" ht="15">
      <c r="B33" s="8" t="s">
        <v>54</v>
      </c>
      <c r="C33" s="8"/>
      <c r="D33" s="88">
        <v>911</v>
      </c>
      <c r="E33" s="89"/>
      <c r="F33" s="90">
        <v>2924</v>
      </c>
      <c r="G33" s="8"/>
    </row>
    <row r="34" spans="2:7" ht="15">
      <c r="B34" s="8" t="s">
        <v>49</v>
      </c>
      <c r="D34" s="88">
        <v>-3748</v>
      </c>
      <c r="E34" s="89"/>
      <c r="F34" s="68">
        <v>0</v>
      </c>
      <c r="G34" s="8"/>
    </row>
    <row r="35" spans="2:7" ht="15">
      <c r="B35" s="46" t="s">
        <v>110</v>
      </c>
      <c r="C35" s="46"/>
      <c r="D35" s="88">
        <v>-4170</v>
      </c>
      <c r="E35" s="89"/>
      <c r="F35" s="90">
        <v>-3228</v>
      </c>
      <c r="G35" s="8"/>
    </row>
    <row r="36" spans="2:7" ht="3" customHeight="1">
      <c r="B36" s="8"/>
      <c r="C36" s="8"/>
      <c r="D36" s="93"/>
      <c r="E36" s="92"/>
      <c r="F36" s="94"/>
      <c r="G36" s="8"/>
    </row>
    <row r="37" spans="2:7" ht="3" customHeight="1">
      <c r="B37" s="8"/>
      <c r="C37" s="8"/>
      <c r="D37" s="91"/>
      <c r="E37" s="92"/>
      <c r="F37" s="90"/>
      <c r="G37" s="8"/>
    </row>
    <row r="38" spans="2:7" ht="15">
      <c r="B38" s="8" t="s">
        <v>53</v>
      </c>
      <c r="C38" s="8"/>
      <c r="D38" s="88">
        <f>SUM(D30:D36)</f>
        <v>-6896</v>
      </c>
      <c r="E38" s="89"/>
      <c r="F38" s="90">
        <f>SUM(F30:F35)</f>
        <v>-166</v>
      </c>
      <c r="G38" s="8"/>
    </row>
    <row r="39" spans="2:7" ht="3.75" customHeight="1">
      <c r="B39" s="8"/>
      <c r="C39" s="8"/>
      <c r="D39" s="97"/>
      <c r="E39" s="89"/>
      <c r="F39" s="94"/>
      <c r="G39" s="8"/>
    </row>
    <row r="40" spans="2:7" ht="15">
      <c r="B40" s="8"/>
      <c r="C40" s="8"/>
      <c r="D40" s="88"/>
      <c r="E40" s="89"/>
      <c r="F40" s="95"/>
      <c r="G40" s="8"/>
    </row>
    <row r="41" spans="2:7" ht="15">
      <c r="B41" s="13" t="s">
        <v>52</v>
      </c>
      <c r="C41" s="8"/>
      <c r="D41" s="88">
        <f>+D26+D38</f>
        <v>-2168</v>
      </c>
      <c r="E41" s="89"/>
      <c r="F41" s="88">
        <f>+F26+F38</f>
        <v>-1599</v>
      </c>
      <c r="G41" s="8"/>
    </row>
    <row r="42" spans="2:7" ht="15">
      <c r="B42" s="13" t="s">
        <v>79</v>
      </c>
      <c r="C42" s="8"/>
      <c r="D42" s="88">
        <v>21</v>
      </c>
      <c r="E42" s="89"/>
      <c r="F42" s="88">
        <v>-31</v>
      </c>
      <c r="G42" s="8"/>
    </row>
    <row r="43" spans="2:7" ht="8.25" customHeight="1">
      <c r="B43" s="13"/>
      <c r="C43" s="8"/>
      <c r="D43" s="91"/>
      <c r="E43" s="92"/>
      <c r="F43" s="95"/>
      <c r="G43" s="8"/>
    </row>
    <row r="44" spans="2:7" ht="15">
      <c r="B44" s="13" t="s">
        <v>57</v>
      </c>
      <c r="C44" s="8"/>
      <c r="D44" s="88">
        <v>32885</v>
      </c>
      <c r="E44" s="89"/>
      <c r="F44" s="90">
        <v>46613</v>
      </c>
      <c r="G44" s="8"/>
    </row>
    <row r="45" spans="2:7" ht="7.5" customHeight="1">
      <c r="B45" s="13"/>
      <c r="C45" s="8"/>
      <c r="D45" s="93"/>
      <c r="E45" s="92"/>
      <c r="F45" s="96"/>
      <c r="G45" s="8"/>
    </row>
    <row r="46" spans="2:7" ht="15.75" thickBot="1">
      <c r="B46" s="13" t="s">
        <v>56</v>
      </c>
      <c r="C46" s="8"/>
      <c r="D46" s="98">
        <f>SUM(D41:D44)</f>
        <v>30738</v>
      </c>
      <c r="E46" s="92"/>
      <c r="F46" s="99">
        <f>SUM(F41:F44)</f>
        <v>44983</v>
      </c>
      <c r="G46" s="8"/>
    </row>
    <row r="47" spans="2:7" ht="15.75" thickTop="1">
      <c r="B47" s="8"/>
      <c r="C47" s="8"/>
      <c r="D47" s="67"/>
      <c r="E47" s="100"/>
      <c r="F47" s="4"/>
      <c r="G47" s="8"/>
    </row>
    <row r="48" spans="2:7" ht="15">
      <c r="B48" s="8"/>
      <c r="C48" s="8"/>
      <c r="D48" s="46"/>
      <c r="E48" s="33"/>
      <c r="F48" s="8"/>
      <c r="G48" s="8"/>
    </row>
    <row r="49" spans="2:7" ht="15">
      <c r="B49" s="8" t="s">
        <v>50</v>
      </c>
      <c r="C49" s="8"/>
      <c r="D49" s="46"/>
      <c r="E49" s="33"/>
      <c r="F49" s="8"/>
      <c r="G49" s="8"/>
    </row>
    <row r="50" spans="2:7" ht="15">
      <c r="B50" s="8" t="s">
        <v>126</v>
      </c>
      <c r="C50" s="8"/>
      <c r="D50" s="46"/>
      <c r="E50" s="33"/>
      <c r="F50" s="8"/>
      <c r="G50" s="8"/>
    </row>
    <row r="51" spans="2:7" ht="15">
      <c r="B51" s="8" t="s">
        <v>70</v>
      </c>
      <c r="C51" s="8"/>
      <c r="D51" s="46"/>
      <c r="E51" s="33"/>
      <c r="F51" s="8"/>
      <c r="G51" s="8"/>
    </row>
    <row r="52" spans="2:7" ht="15">
      <c r="B52" s="8"/>
      <c r="C52" s="8"/>
      <c r="D52" s="46"/>
      <c r="E52" s="33"/>
      <c r="F52" s="8"/>
      <c r="G52" s="8"/>
    </row>
    <row r="53" spans="2:7" ht="15">
      <c r="B53" s="8"/>
      <c r="C53" s="8"/>
      <c r="D53" s="46"/>
      <c r="E53" s="33"/>
      <c r="F53" s="8"/>
      <c r="G53" s="8"/>
    </row>
    <row r="54" spans="2:7" ht="15">
      <c r="B54" s="8"/>
      <c r="C54" s="8"/>
      <c r="D54" s="46"/>
      <c r="E54" s="33"/>
      <c r="F54" s="8"/>
      <c r="G54" s="8"/>
    </row>
    <row r="55" spans="2:7" ht="15">
      <c r="B55" s="8"/>
      <c r="C55" s="8"/>
      <c r="D55" s="46"/>
      <c r="E55" s="33"/>
      <c r="F55" s="8"/>
      <c r="G55" s="8"/>
    </row>
    <row r="56" spans="2:7" ht="15">
      <c r="B56" s="8"/>
      <c r="C56" s="8"/>
      <c r="D56" s="46"/>
      <c r="E56" s="33"/>
      <c r="F56" s="8"/>
      <c r="G56" s="8"/>
    </row>
    <row r="57" spans="2:7" ht="15">
      <c r="B57" s="8"/>
      <c r="C57" s="8"/>
      <c r="D57" s="46"/>
      <c r="E57" s="33"/>
      <c r="F57" s="8"/>
      <c r="G57" s="8"/>
    </row>
    <row r="58" spans="2:7" ht="15">
      <c r="B58" s="8"/>
      <c r="C58" s="8"/>
      <c r="D58" s="46"/>
      <c r="E58" s="33"/>
      <c r="F58" s="8"/>
      <c r="G58" s="8"/>
    </row>
    <row r="59" spans="2:7" ht="15">
      <c r="B59" s="8"/>
      <c r="C59" s="8"/>
      <c r="D59" s="46"/>
      <c r="E59" s="33"/>
      <c r="F59" s="8"/>
      <c r="G59" s="8"/>
    </row>
    <row r="60" spans="2:7" ht="15">
      <c r="B60" s="8"/>
      <c r="C60" s="8"/>
      <c r="D60" s="46"/>
      <c r="E60" s="33"/>
      <c r="F60" s="8"/>
      <c r="G60" s="8"/>
    </row>
    <row r="61" spans="2:7" ht="15">
      <c r="B61" s="8"/>
      <c r="C61" s="8"/>
      <c r="D61" s="46"/>
      <c r="E61" s="33"/>
      <c r="F61" s="8"/>
      <c r="G61" s="8"/>
    </row>
    <row r="62" spans="2:7" ht="15">
      <c r="B62" s="8"/>
      <c r="C62" s="8"/>
      <c r="D62" s="46"/>
      <c r="E62" s="33"/>
      <c r="F62" s="8"/>
      <c r="G62" s="8"/>
    </row>
    <row r="63" spans="2:7" ht="15">
      <c r="B63" s="8"/>
      <c r="C63" s="8"/>
      <c r="D63" s="46"/>
      <c r="E63" s="33"/>
      <c r="F63" s="8"/>
      <c r="G63" s="8"/>
    </row>
    <row r="64" spans="2:7" ht="15">
      <c r="B64" s="8"/>
      <c r="C64" s="8"/>
      <c r="D64" s="46"/>
      <c r="E64" s="33"/>
      <c r="F64" s="8"/>
      <c r="G64" s="8"/>
    </row>
    <row r="65" spans="2:7" ht="15">
      <c r="B65" s="8"/>
      <c r="C65" s="8"/>
      <c r="D65" s="46"/>
      <c r="E65" s="33"/>
      <c r="F65" s="8"/>
      <c r="G65" s="8"/>
    </row>
    <row r="66" spans="2:7" ht="15">
      <c r="B66" s="8"/>
      <c r="C66" s="8"/>
      <c r="D66" s="46"/>
      <c r="E66" s="33"/>
      <c r="F66" s="8"/>
      <c r="G66" s="8"/>
    </row>
    <row r="67" spans="2:7" ht="15">
      <c r="B67" s="8"/>
      <c r="C67" s="8"/>
      <c r="D67" s="46"/>
      <c r="E67" s="33"/>
      <c r="F67" s="8"/>
      <c r="G67" s="8"/>
    </row>
    <row r="68" spans="2:7" ht="15">
      <c r="B68" s="8"/>
      <c r="C68" s="8"/>
      <c r="D68" s="46"/>
      <c r="E68" s="33"/>
      <c r="F68" s="8"/>
      <c r="G68" s="8"/>
    </row>
    <row r="69" spans="2:7" ht="15">
      <c r="B69" s="8"/>
      <c r="C69" s="8"/>
      <c r="D69" s="46"/>
      <c r="E69" s="33"/>
      <c r="F69" s="8"/>
      <c r="G69" s="8"/>
    </row>
    <row r="70" spans="2:7" ht="15">
      <c r="B70" s="8"/>
      <c r="C70" s="8"/>
      <c r="D70" s="46"/>
      <c r="E70" s="33"/>
      <c r="F70" s="8"/>
      <c r="G70" s="8"/>
    </row>
    <row r="71" spans="2:7" ht="15">
      <c r="B71" s="8"/>
      <c r="C71" s="8"/>
      <c r="D71" s="46"/>
      <c r="E71" s="33"/>
      <c r="F71" s="8"/>
      <c r="G71" s="8"/>
    </row>
    <row r="72" spans="2:7" ht="15">
      <c r="B72" s="8"/>
      <c r="C72" s="8"/>
      <c r="D72" s="46"/>
      <c r="E72" s="33"/>
      <c r="F72" s="8"/>
      <c r="G72" s="8"/>
    </row>
    <row r="73" spans="2:7" ht="15">
      <c r="B73" s="8"/>
      <c r="C73" s="8"/>
      <c r="D73" s="46"/>
      <c r="E73" s="33"/>
      <c r="F73" s="8"/>
      <c r="G73" s="8"/>
    </row>
    <row r="74" spans="2:7" ht="15">
      <c r="B74" s="8"/>
      <c r="C74" s="8"/>
      <c r="D74" s="46"/>
      <c r="E74" s="33"/>
      <c r="F74" s="8"/>
      <c r="G74" s="8"/>
    </row>
    <row r="75" spans="2:7" ht="15">
      <c r="B75" s="8"/>
      <c r="C75" s="8"/>
      <c r="D75" s="46"/>
      <c r="E75" s="33"/>
      <c r="F75" s="8"/>
      <c r="G75" s="8"/>
    </row>
    <row r="76" spans="2:7" ht="15">
      <c r="B76" s="8"/>
      <c r="C76" s="8"/>
      <c r="D76" s="46"/>
      <c r="E76" s="33"/>
      <c r="F76" s="8"/>
      <c r="G76" s="8"/>
    </row>
    <row r="77" spans="2:7" ht="15">
      <c r="B77" s="8"/>
      <c r="C77" s="8"/>
      <c r="D77" s="46"/>
      <c r="E77" s="33"/>
      <c r="F77" s="8"/>
      <c r="G77" s="8"/>
    </row>
    <row r="78" spans="2:7" ht="15">
      <c r="B78" s="8"/>
      <c r="C78" s="8"/>
      <c r="D78" s="46"/>
      <c r="E78" s="33"/>
      <c r="F78" s="8"/>
      <c r="G78" s="8"/>
    </row>
    <row r="79" spans="2:7" ht="15">
      <c r="B79" s="8"/>
      <c r="C79" s="8"/>
      <c r="D79" s="46"/>
      <c r="E79" s="33"/>
      <c r="F79" s="8"/>
      <c r="G79" s="8"/>
    </row>
    <row r="80" spans="2:7" ht="15">
      <c r="B80" s="8"/>
      <c r="C80" s="8"/>
      <c r="D80" s="46"/>
      <c r="E80" s="33"/>
      <c r="F80" s="8"/>
      <c r="G80" s="8"/>
    </row>
    <row r="81" spans="2:7" ht="15">
      <c r="B81" s="8"/>
      <c r="C81" s="8"/>
      <c r="D81" s="46"/>
      <c r="E81" s="33"/>
      <c r="F81" s="8"/>
      <c r="G81" s="8"/>
    </row>
    <row r="82" spans="2:7" ht="15">
      <c r="B82" s="8"/>
      <c r="C82" s="8"/>
      <c r="D82" s="46"/>
      <c r="E82" s="33"/>
      <c r="F82" s="8"/>
      <c r="G82" s="8"/>
    </row>
    <row r="83" spans="2:7" ht="15">
      <c r="B83" s="8"/>
      <c r="C83" s="8"/>
      <c r="D83" s="46"/>
      <c r="E83" s="33"/>
      <c r="F83" s="8"/>
      <c r="G83" s="8"/>
    </row>
    <row r="84" spans="2:7" ht="15">
      <c r="B84" s="8"/>
      <c r="C84" s="8"/>
      <c r="D84" s="46"/>
      <c r="E84" s="33"/>
      <c r="F84" s="8"/>
      <c r="G84" s="8"/>
    </row>
    <row r="85" spans="2:7" ht="15">
      <c r="B85" s="8"/>
      <c r="C85" s="8"/>
      <c r="D85" s="46"/>
      <c r="E85" s="33"/>
      <c r="F85" s="8"/>
      <c r="G85" s="8"/>
    </row>
    <row r="86" spans="2:7" ht="15">
      <c r="B86" s="8"/>
      <c r="C86" s="8"/>
      <c r="D86" s="46"/>
      <c r="E86" s="33"/>
      <c r="F86" s="8"/>
      <c r="G86" s="8"/>
    </row>
    <row r="87" spans="2:7" ht="15">
      <c r="B87" s="8"/>
      <c r="C87" s="8"/>
      <c r="D87" s="46"/>
      <c r="E87" s="33"/>
      <c r="F87" s="8"/>
      <c r="G87" s="8"/>
    </row>
    <row r="88" spans="2:7" ht="15">
      <c r="B88" s="8"/>
      <c r="C88" s="8"/>
      <c r="D88" s="46"/>
      <c r="E88" s="33"/>
      <c r="F88" s="8"/>
      <c r="G88" s="8"/>
    </row>
    <row r="89" spans="2:7" ht="15">
      <c r="B89" s="8"/>
      <c r="C89" s="8"/>
      <c r="D89" s="46"/>
      <c r="E89" s="33"/>
      <c r="F89" s="8"/>
      <c r="G89" s="8"/>
    </row>
    <row r="90" spans="2:7" ht="15">
      <c r="B90" s="8"/>
      <c r="C90" s="8"/>
      <c r="D90" s="46"/>
      <c r="E90" s="33"/>
      <c r="F90" s="8"/>
      <c r="G90" s="8"/>
    </row>
    <row r="91" spans="2:7" ht="15">
      <c r="B91" s="8"/>
      <c r="C91" s="8"/>
      <c r="D91" s="46"/>
      <c r="E91" s="33"/>
      <c r="F91" s="8"/>
      <c r="G91" s="8"/>
    </row>
    <row r="92" spans="2:7" ht="15">
      <c r="B92" s="8"/>
      <c r="C92" s="8"/>
      <c r="D92" s="46"/>
      <c r="E92" s="33"/>
      <c r="F92" s="8"/>
      <c r="G92" s="8"/>
    </row>
    <row r="93" spans="2:7" ht="15">
      <c r="B93" s="8"/>
      <c r="C93" s="8"/>
      <c r="D93" s="46"/>
      <c r="E93" s="33"/>
      <c r="F93" s="8"/>
      <c r="G93" s="8"/>
    </row>
    <row r="94" spans="2:7" ht="15">
      <c r="B94" s="8"/>
      <c r="C94" s="8"/>
      <c r="D94" s="46"/>
      <c r="E94" s="33"/>
      <c r="F94" s="8"/>
      <c r="G94" s="8"/>
    </row>
    <row r="95" spans="2:7" ht="15">
      <c r="B95" s="8"/>
      <c r="C95" s="8"/>
      <c r="D95" s="46"/>
      <c r="E95" s="33"/>
      <c r="F95" s="8"/>
      <c r="G95" s="8"/>
    </row>
    <row r="96" spans="2:7" ht="15">
      <c r="B96" s="8"/>
      <c r="C96" s="8"/>
      <c r="D96" s="46"/>
      <c r="E96" s="33"/>
      <c r="F96" s="8"/>
      <c r="G96" s="8"/>
    </row>
    <row r="97" spans="2:7" ht="15">
      <c r="B97" s="8"/>
      <c r="C97" s="8"/>
      <c r="D97" s="46"/>
      <c r="E97" s="33"/>
      <c r="F97" s="8"/>
      <c r="G97" s="8"/>
    </row>
    <row r="98" spans="2:7" ht="15">
      <c r="B98" s="8"/>
      <c r="C98" s="8"/>
      <c r="D98" s="46"/>
      <c r="E98" s="33"/>
      <c r="F98" s="8"/>
      <c r="G98" s="8"/>
    </row>
    <row r="99" spans="2:7" ht="15">
      <c r="B99" s="8"/>
      <c r="C99" s="8"/>
      <c r="D99" s="46"/>
      <c r="E99" s="33"/>
      <c r="F99" s="8"/>
      <c r="G99" s="8"/>
    </row>
    <row r="100" spans="2:7" ht="15">
      <c r="B100" s="8"/>
      <c r="C100" s="8"/>
      <c r="D100" s="46"/>
      <c r="E100" s="33"/>
      <c r="F100" s="8"/>
      <c r="G100" s="8"/>
    </row>
    <row r="101" spans="2:7" ht="15">
      <c r="B101" s="8"/>
      <c r="C101" s="8"/>
      <c r="D101" s="46"/>
      <c r="E101" s="33"/>
      <c r="F101" s="8"/>
      <c r="G101" s="8"/>
    </row>
    <row r="102" spans="2:7" ht="15">
      <c r="B102" s="8"/>
      <c r="C102" s="8"/>
      <c r="D102" s="46"/>
      <c r="E102" s="33"/>
      <c r="F102" s="8"/>
      <c r="G102" s="8"/>
    </row>
    <row r="103" spans="2:7" ht="15">
      <c r="B103" s="8"/>
      <c r="C103" s="8"/>
      <c r="D103" s="46"/>
      <c r="E103" s="33"/>
      <c r="F103" s="8"/>
      <c r="G103" s="8"/>
    </row>
    <row r="104" spans="2:7" ht="15">
      <c r="B104" s="8"/>
      <c r="C104" s="8"/>
      <c r="D104" s="46"/>
      <c r="E104" s="33"/>
      <c r="F104" s="8"/>
      <c r="G104" s="8"/>
    </row>
    <row r="105" spans="2:7" ht="15">
      <c r="B105" s="8"/>
      <c r="C105" s="8"/>
      <c r="D105" s="46"/>
      <c r="E105" s="33"/>
      <c r="F105" s="8"/>
      <c r="G105" s="8"/>
    </row>
    <row r="106" spans="2:7" ht="15">
      <c r="B106" s="8"/>
      <c r="C106" s="8"/>
      <c r="D106" s="46"/>
      <c r="E106" s="33"/>
      <c r="F106" s="8"/>
      <c r="G106" s="8"/>
    </row>
    <row r="107" spans="2:7" ht="15">
      <c r="B107" s="8"/>
      <c r="C107" s="8"/>
      <c r="D107" s="46"/>
      <c r="E107" s="33"/>
      <c r="F107" s="8"/>
      <c r="G107" s="8"/>
    </row>
    <row r="108" spans="2:7" ht="15">
      <c r="B108" s="8"/>
      <c r="C108" s="8"/>
      <c r="D108" s="46"/>
      <c r="E108" s="33"/>
      <c r="F108" s="8"/>
      <c r="G108" s="8"/>
    </row>
    <row r="109" spans="2:7" ht="15">
      <c r="B109" s="8"/>
      <c r="C109" s="8"/>
      <c r="D109" s="46"/>
      <c r="E109" s="33"/>
      <c r="F109" s="8"/>
      <c r="G109" s="8"/>
    </row>
    <row r="110" spans="2:7" ht="15">
      <c r="B110" s="8"/>
      <c r="C110" s="8"/>
      <c r="D110" s="46"/>
      <c r="E110" s="33"/>
      <c r="F110" s="8"/>
      <c r="G110" s="8"/>
    </row>
    <row r="111" spans="2:7" ht="15">
      <c r="B111" s="8"/>
      <c r="C111" s="8"/>
      <c r="D111" s="46"/>
      <c r="E111" s="33"/>
      <c r="F111" s="8"/>
      <c r="G111" s="8"/>
    </row>
    <row r="112" spans="2:7" ht="15">
      <c r="B112" s="8"/>
      <c r="C112" s="8"/>
      <c r="D112" s="46"/>
      <c r="E112" s="33"/>
      <c r="F112" s="8"/>
      <c r="G112" s="8"/>
    </row>
    <row r="113" spans="2:7" ht="15">
      <c r="B113" s="8"/>
      <c r="C113" s="8"/>
      <c r="D113" s="46"/>
      <c r="E113" s="33"/>
      <c r="F113" s="8"/>
      <c r="G113" s="8"/>
    </row>
    <row r="114" spans="2:7" ht="15">
      <c r="B114" s="8"/>
      <c r="C114" s="8"/>
      <c r="D114" s="46"/>
      <c r="E114" s="33"/>
      <c r="F114" s="8"/>
      <c r="G114" s="8"/>
    </row>
    <row r="115" spans="2:7" ht="15">
      <c r="B115" s="8"/>
      <c r="C115" s="8"/>
      <c r="D115" s="46"/>
      <c r="E115" s="33"/>
      <c r="F115" s="8"/>
      <c r="G115" s="8"/>
    </row>
    <row r="116" spans="2:7" ht="15">
      <c r="B116" s="8"/>
      <c r="C116" s="8"/>
      <c r="D116" s="46"/>
      <c r="E116" s="33"/>
      <c r="F116" s="8"/>
      <c r="G116" s="8"/>
    </row>
    <row r="117" spans="2:7" ht="15">
      <c r="B117" s="8"/>
      <c r="C117" s="8"/>
      <c r="D117" s="46"/>
      <c r="E117" s="33"/>
      <c r="F117" s="8"/>
      <c r="G117" s="8"/>
    </row>
    <row r="118" spans="2:7" ht="15">
      <c r="B118" s="8"/>
      <c r="C118" s="8"/>
      <c r="D118" s="46"/>
      <c r="E118" s="33"/>
      <c r="F118" s="8"/>
      <c r="G118" s="8"/>
    </row>
    <row r="119" spans="2:7" ht="15">
      <c r="B119" s="8"/>
      <c r="C119" s="8"/>
      <c r="D119" s="46"/>
      <c r="E119" s="33"/>
      <c r="F119" s="8"/>
      <c r="G119" s="8"/>
    </row>
    <row r="120" spans="2:7" ht="15">
      <c r="B120" s="8"/>
      <c r="C120" s="8"/>
      <c r="D120" s="46"/>
      <c r="E120" s="33"/>
      <c r="F120" s="8"/>
      <c r="G120" s="8"/>
    </row>
    <row r="121" spans="2:7" ht="15">
      <c r="B121" s="8"/>
      <c r="C121" s="8"/>
      <c r="D121" s="46"/>
      <c r="E121" s="33"/>
      <c r="F121" s="8"/>
      <c r="G121" s="8"/>
    </row>
    <row r="122" spans="2:7" ht="15">
      <c r="B122" s="8"/>
      <c r="C122" s="8"/>
      <c r="D122" s="46"/>
      <c r="E122" s="33"/>
      <c r="F122" s="8"/>
      <c r="G122" s="8"/>
    </row>
    <row r="123" spans="2:7" ht="15">
      <c r="B123" s="8"/>
      <c r="C123" s="8"/>
      <c r="D123" s="46"/>
      <c r="E123" s="33"/>
      <c r="F123" s="8"/>
      <c r="G123" s="8"/>
    </row>
    <row r="124" spans="2:7" ht="15">
      <c r="B124" s="8"/>
      <c r="C124" s="8"/>
      <c r="D124" s="46"/>
      <c r="E124" s="33"/>
      <c r="F124" s="8"/>
      <c r="G124" s="8"/>
    </row>
    <row r="125" spans="2:7" ht="15">
      <c r="B125" s="8"/>
      <c r="C125" s="8"/>
      <c r="D125" s="46"/>
      <c r="E125" s="33"/>
      <c r="F125" s="8"/>
      <c r="G125" s="8"/>
    </row>
    <row r="126" spans="2:7" ht="15">
      <c r="B126" s="8"/>
      <c r="C126" s="8"/>
      <c r="D126" s="46"/>
      <c r="E126" s="33"/>
      <c r="F126" s="8"/>
      <c r="G126" s="8"/>
    </row>
    <row r="127" spans="2:7" ht="15">
      <c r="B127" s="8"/>
      <c r="C127" s="8"/>
      <c r="D127" s="46"/>
      <c r="E127" s="33"/>
      <c r="F127" s="8"/>
      <c r="G127" s="8"/>
    </row>
    <row r="128" spans="2:7" ht="15">
      <c r="B128" s="8"/>
      <c r="C128" s="8"/>
      <c r="D128" s="46"/>
      <c r="E128" s="33"/>
      <c r="F128" s="8"/>
      <c r="G128" s="8"/>
    </row>
    <row r="129" spans="2:7" ht="15">
      <c r="B129" s="8"/>
      <c r="C129" s="8"/>
      <c r="D129" s="46"/>
      <c r="E129" s="33"/>
      <c r="F129" s="8"/>
      <c r="G129" s="8"/>
    </row>
    <row r="130" spans="2:7" ht="15">
      <c r="B130" s="8"/>
      <c r="C130" s="8"/>
      <c r="D130" s="46"/>
      <c r="E130" s="33"/>
      <c r="F130" s="8"/>
      <c r="G130" s="8"/>
    </row>
    <row r="131" spans="2:7" ht="15">
      <c r="B131" s="8"/>
      <c r="C131" s="8"/>
      <c r="D131" s="46"/>
      <c r="E131" s="33"/>
      <c r="F131" s="8"/>
      <c r="G131" s="8"/>
    </row>
    <row r="132" spans="2:7" ht="15">
      <c r="B132" s="8"/>
      <c r="C132" s="8"/>
      <c r="D132" s="46"/>
      <c r="E132" s="33"/>
      <c r="F132" s="8"/>
      <c r="G132" s="8"/>
    </row>
    <row r="133" spans="2:7" ht="15">
      <c r="B133" s="8"/>
      <c r="C133" s="8"/>
      <c r="D133" s="46"/>
      <c r="E133" s="33"/>
      <c r="F133" s="8"/>
      <c r="G133" s="8"/>
    </row>
    <row r="134" spans="2:7" ht="15">
      <c r="B134" s="8"/>
      <c r="C134" s="8"/>
      <c r="D134" s="46"/>
      <c r="E134" s="33"/>
      <c r="F134" s="8"/>
      <c r="G134" s="8"/>
    </row>
    <row r="135" spans="2:7" ht="15">
      <c r="B135" s="8"/>
      <c r="C135" s="8"/>
      <c r="D135" s="46"/>
      <c r="E135" s="33"/>
      <c r="F135" s="8"/>
      <c r="G135" s="8"/>
    </row>
    <row r="136" spans="2:7" ht="15">
      <c r="B136" s="8"/>
      <c r="C136" s="8"/>
      <c r="D136" s="46"/>
      <c r="E136" s="33"/>
      <c r="F136" s="8"/>
      <c r="G136" s="8"/>
    </row>
    <row r="137" spans="2:7" ht="15">
      <c r="B137" s="8"/>
      <c r="C137" s="8"/>
      <c r="D137" s="46"/>
      <c r="E137" s="33"/>
      <c r="F137" s="8"/>
      <c r="G137" s="8"/>
    </row>
    <row r="138" spans="2:7" ht="15">
      <c r="B138" s="8"/>
      <c r="C138" s="8"/>
      <c r="D138" s="46"/>
      <c r="E138" s="33"/>
      <c r="F138" s="8"/>
      <c r="G138" s="8"/>
    </row>
    <row r="139" spans="2:7" ht="15">
      <c r="B139" s="8"/>
      <c r="C139" s="8"/>
      <c r="D139" s="46"/>
      <c r="E139" s="33"/>
      <c r="F139" s="8"/>
      <c r="G139" s="8"/>
    </row>
    <row r="140" spans="2:7" ht="15">
      <c r="B140" s="8"/>
      <c r="C140" s="8"/>
      <c r="D140" s="46"/>
      <c r="E140" s="33"/>
      <c r="F140" s="8"/>
      <c r="G140" s="8"/>
    </row>
    <row r="141" spans="2:7" ht="15">
      <c r="B141" s="8"/>
      <c r="C141" s="8"/>
      <c r="D141" s="46"/>
      <c r="E141" s="33"/>
      <c r="F141" s="8"/>
      <c r="G141" s="8"/>
    </row>
    <row r="142" spans="2:7" ht="15">
      <c r="B142" s="8"/>
      <c r="C142" s="8"/>
      <c r="D142" s="46"/>
      <c r="E142" s="33"/>
      <c r="F142" s="8"/>
      <c r="G142" s="8"/>
    </row>
    <row r="143" spans="2:7" ht="15">
      <c r="B143" s="8"/>
      <c r="C143" s="8"/>
      <c r="D143" s="46"/>
      <c r="E143" s="33"/>
      <c r="F143" s="8"/>
      <c r="G143" s="8"/>
    </row>
    <row r="144" spans="2:7" ht="15">
      <c r="B144" s="8"/>
      <c r="C144" s="8"/>
      <c r="D144" s="46"/>
      <c r="E144" s="33"/>
      <c r="F144" s="8"/>
      <c r="G144" s="8"/>
    </row>
    <row r="145" spans="2:7" ht="15">
      <c r="B145" s="8"/>
      <c r="C145" s="8"/>
      <c r="D145" s="46"/>
      <c r="E145" s="33"/>
      <c r="F145" s="8"/>
      <c r="G145" s="8"/>
    </row>
    <row r="146" spans="2:7" ht="15">
      <c r="B146" s="8"/>
      <c r="C146" s="8"/>
      <c r="D146" s="46"/>
      <c r="E146" s="33"/>
      <c r="F146" s="8"/>
      <c r="G146" s="8"/>
    </row>
    <row r="147" spans="2:7" ht="15">
      <c r="B147" s="8"/>
      <c r="C147" s="8"/>
      <c r="D147" s="46"/>
      <c r="E147" s="33"/>
      <c r="F147" s="8"/>
      <c r="G147" s="8"/>
    </row>
    <row r="148" spans="2:7" ht="15">
      <c r="B148" s="8"/>
      <c r="C148" s="8"/>
      <c r="D148" s="46"/>
      <c r="E148" s="33"/>
      <c r="F148" s="8"/>
      <c r="G148" s="8"/>
    </row>
    <row r="149" spans="2:7" ht="15">
      <c r="B149" s="8"/>
      <c r="C149" s="8"/>
      <c r="D149" s="46"/>
      <c r="E149" s="33"/>
      <c r="F149" s="8"/>
      <c r="G149" s="8"/>
    </row>
    <row r="150" spans="2:7" ht="15">
      <c r="B150" s="8"/>
      <c r="C150" s="8"/>
      <c r="D150" s="46"/>
      <c r="E150" s="33"/>
      <c r="F150" s="8"/>
      <c r="G150" s="8"/>
    </row>
    <row r="151" spans="2:7" ht="15">
      <c r="B151" s="8"/>
      <c r="C151" s="8"/>
      <c r="D151" s="46"/>
      <c r="E151" s="33"/>
      <c r="F151" s="8"/>
      <c r="G151" s="8"/>
    </row>
    <row r="152" spans="2:7" ht="15">
      <c r="B152" s="8"/>
      <c r="C152" s="8"/>
      <c r="D152" s="46"/>
      <c r="E152" s="33"/>
      <c r="F152" s="8"/>
      <c r="G152" s="8"/>
    </row>
    <row r="153" spans="2:7" ht="15">
      <c r="B153" s="8"/>
      <c r="C153" s="8"/>
      <c r="D153" s="46"/>
      <c r="E153" s="33"/>
      <c r="F153" s="8"/>
      <c r="G153" s="8"/>
    </row>
    <row r="154" spans="2:7" ht="15">
      <c r="B154" s="8"/>
      <c r="C154" s="8"/>
      <c r="D154" s="46"/>
      <c r="E154" s="33"/>
      <c r="F154" s="8"/>
      <c r="G154" s="8"/>
    </row>
    <row r="155" spans="2:7" ht="15">
      <c r="B155" s="8"/>
      <c r="C155" s="8"/>
      <c r="D155" s="46"/>
      <c r="E155" s="33"/>
      <c r="F155" s="8"/>
      <c r="G155" s="8"/>
    </row>
    <row r="156" spans="2:7" ht="15">
      <c r="B156" s="8"/>
      <c r="C156" s="8"/>
      <c r="D156" s="46"/>
      <c r="E156" s="33"/>
      <c r="F156" s="8"/>
      <c r="G156" s="8"/>
    </row>
    <row r="157" spans="2:7" ht="15">
      <c r="B157" s="8"/>
      <c r="C157" s="8"/>
      <c r="D157" s="46"/>
      <c r="E157" s="33"/>
      <c r="F157" s="8"/>
      <c r="G157" s="8"/>
    </row>
    <row r="158" spans="2:7" ht="15">
      <c r="B158" s="8"/>
      <c r="C158" s="8"/>
      <c r="D158" s="46"/>
      <c r="E158" s="33"/>
      <c r="F158" s="8"/>
      <c r="G158" s="8"/>
    </row>
    <row r="159" spans="2:7" ht="15">
      <c r="B159" s="8"/>
      <c r="C159" s="8"/>
      <c r="D159" s="46"/>
      <c r="E159" s="33"/>
      <c r="F159" s="8"/>
      <c r="G159" s="8"/>
    </row>
    <row r="160" spans="2:7" ht="15">
      <c r="B160" s="8"/>
      <c r="C160" s="8"/>
      <c r="D160" s="46"/>
      <c r="E160" s="33"/>
      <c r="F160" s="8"/>
      <c r="G160" s="8"/>
    </row>
    <row r="161" spans="2:7" ht="15">
      <c r="B161" s="8"/>
      <c r="C161" s="8"/>
      <c r="D161" s="46"/>
      <c r="E161" s="33"/>
      <c r="F161" s="8"/>
      <c r="G161" s="8"/>
    </row>
  </sheetData>
  <sheetProtection/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 </cp:lastModifiedBy>
  <cp:lastPrinted>2008-09-26T07:20:50Z</cp:lastPrinted>
  <dcterms:created xsi:type="dcterms:W3CDTF">1999-09-21T04:40:59Z</dcterms:created>
  <dcterms:modified xsi:type="dcterms:W3CDTF">2008-09-26T07:20:51Z</dcterms:modified>
  <cp:category/>
  <cp:version/>
  <cp:contentType/>
  <cp:contentStatus/>
</cp:coreProperties>
</file>